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filterPrivacy="1" codeName="ThisWorkbook"/>
  <xr:revisionPtr revIDLastSave="0" documentId="8_{E48CA4D2-7D5C-48F5-93EF-3F8AED92D0A2}" xr6:coauthVersionLast="47" xr6:coauthVersionMax="47" xr10:uidLastSave="{00000000-0000-0000-0000-000000000000}"/>
  <bookViews>
    <workbookView xWindow="22932" yWindow="-108" windowWidth="23256" windowHeight="12456" tabRatio="1000" xr2:uid="{00000000-000D-0000-FFFF-FFFF00000000}"/>
  </bookViews>
  <sheets>
    <sheet name="OSE High School" sheetId="1" r:id="rId1"/>
    <sheet name="Shipping Info" sheetId="2" r:id="rId2"/>
  </sheets>
  <definedNames>
    <definedName name="_xlnm.Print_Area" localSheetId="0">'OSE High School'!$A$1:$F$184</definedName>
    <definedName name="_xlnm.Print_Area" localSheetId="1">'Shipping Info'!$A$1:$D$38</definedName>
    <definedName name="_xlnm.Print_Titles" localSheetId="0">'OSE High School'!$11:$11</definedName>
    <definedName name="Tax_Rate">'OSE High School'!#REF!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56" i="1" l="1"/>
  <c r="F147" i="1"/>
  <c r="F138" i="1"/>
  <c r="F128" i="1"/>
  <c r="F119" i="1"/>
  <c r="F110" i="1"/>
  <c r="F101" i="1"/>
  <c r="F92" i="1"/>
  <c r="F83" i="1"/>
  <c r="F74" i="1"/>
  <c r="F65" i="1"/>
  <c r="F56" i="1"/>
  <c r="F47" i="1"/>
  <c r="F38" i="1"/>
  <c r="F29" i="1"/>
  <c r="F20" i="1"/>
  <c r="F154" i="1"/>
  <c r="F136" i="1"/>
  <c r="F117" i="1"/>
  <c r="F99" i="1"/>
  <c r="F14" i="1"/>
  <c r="F126" i="1"/>
  <c r="F36" i="1"/>
  <c r="F81" i="1"/>
  <c r="F72" i="1"/>
  <c r="F54" i="1"/>
  <c r="F159" i="1"/>
  <c r="F158" i="1"/>
  <c r="F141" i="1"/>
  <c r="F140" i="1"/>
  <c r="F132" i="1"/>
  <c r="F131" i="1"/>
  <c r="F130" i="1"/>
  <c r="F104" i="1"/>
  <c r="F103" i="1"/>
  <c r="F86" i="1"/>
  <c r="F85" i="1"/>
  <c r="F59" i="1"/>
  <c r="F58" i="1"/>
  <c r="F41" i="1"/>
  <c r="F40" i="1"/>
  <c r="F155" i="1"/>
  <c r="F146" i="1"/>
  <c r="F137" i="1"/>
  <c r="F127" i="1"/>
  <c r="F118" i="1"/>
  <c r="F109" i="1"/>
  <c r="F100" i="1"/>
  <c r="F91" i="1"/>
  <c r="F82" i="1"/>
  <c r="F73" i="1"/>
  <c r="F64" i="1"/>
  <c r="F55" i="1"/>
  <c r="F46" i="1"/>
  <c r="F37" i="1"/>
  <c r="F28" i="1"/>
  <c r="F19" i="1"/>
  <c r="F27" i="1"/>
  <c r="F122" i="1"/>
  <c r="F121" i="1"/>
  <c r="F76" i="1"/>
  <c r="F77" i="1"/>
  <c r="F32" i="1"/>
  <c r="F31" i="1"/>
  <c r="F94" i="1"/>
  <c r="F157" i="1"/>
  <c r="F153" i="1"/>
  <c r="F139" i="1"/>
  <c r="F135" i="1"/>
  <c r="F129" i="1"/>
  <c r="F125" i="1"/>
  <c r="F102" i="1"/>
  <c r="F98" i="1"/>
  <c r="F150" i="1" l="1"/>
  <c r="F149" i="1"/>
  <c r="F95" i="1"/>
  <c r="F50" i="1"/>
  <c r="F49" i="1"/>
  <c r="F145" i="1"/>
  <c r="F90" i="1"/>
  <c r="F45" i="1"/>
  <c r="F84" i="1"/>
  <c r="F80" i="1"/>
  <c r="F57" i="1"/>
  <c r="F53" i="1"/>
  <c r="F39" i="1" l="1"/>
  <c r="F35" i="1"/>
  <c r="F113" i="1" l="1"/>
  <c r="F112" i="1"/>
  <c r="F68" i="1"/>
  <c r="F67" i="1"/>
  <c r="F23" i="1"/>
  <c r="F22" i="1"/>
  <c r="F120" i="1"/>
  <c r="F116" i="1"/>
  <c r="F75" i="1"/>
  <c r="F71" i="1"/>
  <c r="F30" i="1"/>
  <c r="F26" i="1"/>
  <c r="F18" i="1" l="1"/>
  <c r="F108" i="1"/>
  <c r="F63" i="1"/>
  <c r="F148" i="1"/>
  <c r="F144" i="1"/>
  <c r="F93" i="1"/>
  <c r="F89" i="1"/>
  <c r="F48" i="1"/>
  <c r="F44" i="1"/>
  <c r="F17" i="1" l="1"/>
  <c r="F21" i="1"/>
  <c r="F62" i="1"/>
  <c r="F66" i="1"/>
  <c r="F107" i="1"/>
  <c r="F111" i="1"/>
  <c r="F162" i="1" l="1"/>
  <c r="F163" i="1" s="1"/>
  <c r="F165" i="1" s="1"/>
</calcChain>
</file>

<file path=xl/sharedStrings.xml><?xml version="1.0" encoding="utf-8"?>
<sst xmlns="http://schemas.openxmlformats.org/spreadsheetml/2006/main" count="211" uniqueCount="133">
  <si>
    <t>Amount</t>
  </si>
  <si>
    <t xml:space="preserve">   </t>
  </si>
  <si>
    <t>4050 Westmark Drive, Dubuque IA 52004-1840</t>
  </si>
  <si>
    <t>Toll Free:  800-542-6657   https://k12.kendallhunt.com/</t>
  </si>
  <si>
    <t>Qty</t>
  </si>
  <si>
    <t>ISBN</t>
  </si>
  <si>
    <t>Price</t>
  </si>
  <si>
    <t>Sales:</t>
  </si>
  <si>
    <t>To:</t>
  </si>
  <si>
    <t>Date:</t>
  </si>
  <si>
    <t>Description</t>
  </si>
  <si>
    <t>Discount</t>
  </si>
  <si>
    <t>**Valid for 60 Days***</t>
  </si>
  <si>
    <r>
      <t xml:space="preserve">Tax will be charged based upon the "ship to" tax rate.
If you are tax exempt, your exampt certificate is </t>
    </r>
    <r>
      <rPr>
        <b/>
        <i/>
        <sz val="10"/>
        <color theme="1"/>
        <rFont val="Trebuchet MS"/>
        <family val="2"/>
      </rPr>
      <t>REQUIRED</t>
    </r>
    <r>
      <rPr>
        <i/>
        <sz val="10"/>
        <color theme="1"/>
        <rFont val="Trebuchet MS"/>
        <family val="2"/>
      </rPr>
      <t xml:space="preserve"> with this order to remove the tax charge.</t>
    </r>
  </si>
  <si>
    <t>Sales Rep Name</t>
  </si>
  <si>
    <t>Sales Rep Title</t>
  </si>
  <si>
    <t>563-589-1000</t>
  </si>
  <si>
    <t>email@kendallhunt.com</t>
  </si>
  <si>
    <t>**Print Materials &amp; Kits are non-returnable*</t>
  </si>
  <si>
    <t>Shipping &amp; Handling
  *kits are subject to increased shipping</t>
  </si>
  <si>
    <t>SUB TOTAL</t>
  </si>
  <si>
    <t>GRAND TOTAL</t>
  </si>
  <si>
    <t>Ordering Instructions</t>
  </si>
  <si>
    <r>
      <rPr>
        <b/>
        <sz val="10"/>
        <rFont val="Trebuchet MS"/>
        <family val="2"/>
      </rPr>
      <t>DELIVERY</t>
    </r>
    <r>
      <rPr>
        <sz val="10"/>
        <rFont val="Trebuchet MS"/>
        <family val="2"/>
      </rPr>
      <t xml:space="preserve">
</t>
    </r>
    <r>
      <rPr>
        <i/>
        <sz val="10"/>
        <rFont val="Trebuchet MS"/>
        <family val="2"/>
      </rPr>
      <t>When submitting an order, please provide the following shipping details to ensure delivery goes smoothly.</t>
    </r>
  </si>
  <si>
    <t>Order Status Tracking</t>
  </si>
  <si>
    <t xml:space="preserve">After placing your order, you can review the status of your order on our Customer Solutions portal here:  </t>
  </si>
  <si>
    <t>https://help.kendallhunt.com/k12-customer-support</t>
  </si>
  <si>
    <t xml:space="preserve">1. What are the hours of operation at the delivery location?
     _____________________________________________________________________________________________________________________     
2. Is an appointment required for this delivery?
     _____________________________________________________________________________________________________________________     
3. Is there a dock?
     _____________________________________________________________________________________________________________________     
4. Do you have a pallet jack?
     _____________________________________________________________________________________________________________________     
5. If you do not have a dock, do you have an entrance door wide enough to accommodate a 40" pallet?
     _____________________________________________________________________________________________________________________     
6. Does this entrance have any stairs?
     _____________________________________________________________________________________________________________________     
7. Please provide the contact name, phone number, and email address of the individual at the facility who will coordinate delivery.
     _____________________________________________________________________________________________________________________     </t>
  </si>
  <si>
    <t>Open Sci Ed High School</t>
  </si>
  <si>
    <t>Teacher Edition</t>
  </si>
  <si>
    <t>Student Edition</t>
  </si>
  <si>
    <t>Chemistry + Earth &amp; Space Unit 1: Thermodynamics in Earth Systems</t>
  </si>
  <si>
    <t>Physics + Earth &amp; Space Unit 1: Energy Flow from Earth's Systems</t>
  </si>
  <si>
    <t>Please complete the following information required for large shipments. *</t>
  </si>
  <si>
    <r>
      <t>1. Delivery Address</t>
    </r>
    <r>
      <rPr>
        <sz val="11"/>
        <color theme="1"/>
        <rFont val="Calibri"/>
        <family val="2"/>
      </rPr>
      <t xml:space="preserve"> -                                                 </t>
    </r>
  </si>
  <si>
    <r>
      <t>2.</t>
    </r>
    <r>
      <rPr>
        <b/>
        <sz val="7"/>
        <color theme="1"/>
        <rFont val="Times New Roman"/>
        <family val="1"/>
      </rPr>
      <t xml:space="preserve">     </t>
    </r>
    <r>
      <rPr>
        <b/>
        <sz val="12"/>
        <color theme="1"/>
        <rFont val="Calibri"/>
        <family val="2"/>
      </rPr>
      <t>Do you have a loading dock at your delivery location? (If not, go to question 3)</t>
    </r>
  </si>
  <si>
    <t>Please indicate type of doors accessible for delivery below.</t>
  </si>
  <si>
    <t>Dock Doors (see photo on right): Dock doors are a type of loading dock which are usually raised in the air to be level with trucks carrying goods. The trucks can back straight up to the dock door without having to change position or lower ramps.</t>
  </si>
  <si>
    <r>
      <t>Grade level doors: Grade level doors are level to the ground or floor which allow easy access for forklifts, hand trucks, and foot traffic from warehouse workers.</t>
    </r>
    <r>
      <rPr>
        <b/>
        <sz val="11"/>
        <color theme="1"/>
        <rFont val="Calibri"/>
        <family val="2"/>
      </rPr>
      <t xml:space="preserve"> (Requires a liftgate and a pallet jack.)</t>
    </r>
  </si>
  <si>
    <r>
      <t>·</t>
    </r>
    <r>
      <rPr>
        <sz val="7"/>
        <color theme="1"/>
        <rFont val="Times New Roman"/>
        <family val="1"/>
      </rPr>
      <t xml:space="preserve">        </t>
    </r>
    <r>
      <rPr>
        <sz val="11"/>
        <color theme="1"/>
        <rFont val="Calibri"/>
        <family val="2"/>
      </rPr>
      <t>What are the height and width restrictions?</t>
    </r>
  </si>
  <si>
    <r>
      <t>·</t>
    </r>
    <r>
      <rPr>
        <sz val="7"/>
        <color theme="1"/>
        <rFont val="Times New Roman"/>
        <family val="1"/>
      </rPr>
      <t xml:space="preserve">        </t>
    </r>
    <r>
      <rPr>
        <sz val="11"/>
        <color theme="1"/>
        <rFont val="Calibri"/>
        <family val="2"/>
      </rPr>
      <t>Delivery hours –</t>
    </r>
  </si>
  <si>
    <r>
      <t>·</t>
    </r>
    <r>
      <rPr>
        <sz val="7"/>
        <color theme="1"/>
        <rFont val="Times New Roman"/>
        <family val="1"/>
      </rPr>
      <t xml:space="preserve">        </t>
    </r>
    <r>
      <rPr>
        <sz val="11"/>
        <color theme="1"/>
        <rFont val="Calibri"/>
        <family val="2"/>
      </rPr>
      <t>Appointment required (Y/N) –</t>
    </r>
  </si>
  <si>
    <r>
      <t>·</t>
    </r>
    <r>
      <rPr>
        <sz val="7"/>
        <color theme="1"/>
        <rFont val="Times New Roman"/>
        <family val="1"/>
      </rPr>
      <t xml:space="preserve">        </t>
    </r>
    <r>
      <rPr>
        <b/>
        <sz val="11"/>
        <color theme="1"/>
        <rFont val="Calibri"/>
        <family val="2"/>
      </rPr>
      <t>Delivery contact name, email, and phone number -</t>
    </r>
  </si>
  <si>
    <r>
      <rPr>
        <b/>
        <sz val="12"/>
        <color theme="1"/>
        <rFont val="Calibri"/>
        <family val="2"/>
      </rPr>
      <t>3.</t>
    </r>
    <r>
      <rPr>
        <sz val="7"/>
        <color theme="1"/>
        <rFont val="Times New Roman"/>
        <family val="1"/>
      </rPr>
      <t xml:space="preserve">     </t>
    </r>
    <r>
      <rPr>
        <b/>
        <sz val="12"/>
        <color theme="1"/>
        <rFont val="Calibri"/>
        <family val="2"/>
      </rPr>
      <t>No, there is not a dock at the delivery address. (</t>
    </r>
    <r>
      <rPr>
        <b/>
        <sz val="11"/>
        <color theme="1"/>
        <rFont val="Calibri"/>
        <family val="2"/>
      </rPr>
      <t>Requires a liftgate and a pallet jack.)</t>
    </r>
  </si>
  <si>
    <r>
      <t>·</t>
    </r>
    <r>
      <rPr>
        <sz val="7"/>
        <color theme="1"/>
        <rFont val="Times New Roman"/>
        <family val="1"/>
      </rPr>
      <t xml:space="preserve">        </t>
    </r>
    <r>
      <rPr>
        <sz val="11"/>
        <color theme="1"/>
        <rFont val="Calibri"/>
        <family val="2"/>
      </rPr>
      <t>Do you have an entrance door wide enough to accommodate a 40” pallet? **</t>
    </r>
  </si>
  <si>
    <t>**If there are no doors wide enough, how do you normally facilitate truck deliveries?</t>
  </si>
  <si>
    <r>
      <t>·</t>
    </r>
    <r>
      <rPr>
        <sz val="7"/>
        <color theme="1"/>
        <rFont val="Times New Roman"/>
        <family val="1"/>
      </rPr>
      <t xml:space="preserve">        </t>
    </r>
    <r>
      <rPr>
        <sz val="11"/>
        <color theme="1"/>
        <rFont val="Calibri"/>
        <family val="2"/>
      </rPr>
      <t>Are there any stairs up to this door?</t>
    </r>
  </si>
  <si>
    <r>
      <rPr>
        <b/>
        <sz val="12"/>
        <color theme="1"/>
        <rFont val="Calibri"/>
        <family val="2"/>
      </rPr>
      <t>4.</t>
    </r>
    <r>
      <rPr>
        <sz val="7"/>
        <color theme="1"/>
        <rFont val="Times New Roman"/>
        <family val="1"/>
      </rPr>
      <t xml:space="preserve">     </t>
    </r>
    <r>
      <rPr>
        <b/>
        <sz val="12"/>
        <color theme="1"/>
        <rFont val="Calibri"/>
        <family val="2"/>
      </rPr>
      <t xml:space="preserve">Any additional information regarding deliveries to this address - </t>
    </r>
  </si>
  <si>
    <r>
      <t> </t>
    </r>
    <r>
      <rPr>
        <b/>
        <sz val="12"/>
        <color theme="1"/>
        <rFont val="Calibri"/>
        <family val="2"/>
      </rPr>
      <t>*</t>
    </r>
    <r>
      <rPr>
        <sz val="10"/>
        <color theme="1"/>
        <rFont val="Calibri"/>
        <family val="2"/>
      </rPr>
      <t>Large shipments do not ship via UPS or FedEx. These orders are shipped via LTL (less-than-truckload) carriers. Inside delivery is NOT a standard service for LTL carriers. Inside delivery is full pallets that are pulled through the first entrance only. The entrance surface must be flat and the door wide enough to accommodate a pallet. The carrier will not break open or remove items from the pallets. </t>
    </r>
    <r>
      <rPr>
        <b/>
        <sz val="10"/>
        <color theme="1"/>
        <rFont val="Calibri"/>
        <family val="2"/>
      </rPr>
      <t>If this service is needed, a special white glove service quote will be needed, and additional charges will apply.</t>
    </r>
  </si>
  <si>
    <t>Biology + Earth &amp; Space Unit 4: Natural Selection &amp; Evolution of Populations</t>
  </si>
  <si>
    <t>Chemistry + Earth &amp; Space Unit 4: Chemical Reactions in Our World</t>
  </si>
  <si>
    <t>Physics + Earth &amp; Space Unit 5: Electromagnetic Radiation</t>
  </si>
  <si>
    <t>Spanish Student Edition</t>
  </si>
  <si>
    <t>Biology + Earth &amp; Space Unit 2: Ecosytems Matter &amp; Energy</t>
  </si>
  <si>
    <t>Chemistry + Earth &amp; Space Unit 2: Structure &amp; Properties of Matter</t>
  </si>
  <si>
    <t>Physics + Earth &amp; Space Unit 2: Energy, Forces, &amp; Earth's Crust</t>
  </si>
  <si>
    <t>Biology + Earth &amp; Space Unit 3: Inheritance &amp; Variation of Traits</t>
  </si>
  <si>
    <t>Biology + Earth &amp; Space Unit 5: Common Ancestry</t>
  </si>
  <si>
    <t>Chemistry + Earth &amp; Space Unit 3: Molecular Processes in Earth Systems</t>
  </si>
  <si>
    <t>Biology + Earth &amp; Space Unit 1: Ecosystems Interactions &amp; Dynamics</t>
  </si>
  <si>
    <t>Chemistry + Earth &amp; Space Unit 5: Energy from Chemical &amp; Nuclear Reactions</t>
  </si>
  <si>
    <t>Physics + Earth &amp; Space Unit 3: Collisions &amp; Momentum</t>
  </si>
  <si>
    <t>Physics + Earth &amp; Space Unit 4: Meteors, Orbits &amp; Gravity</t>
  </si>
  <si>
    <t>Physics + Earth &amp; Space Unit 6: Stars &amp; the Big Bang</t>
  </si>
  <si>
    <t>Student Workbook</t>
  </si>
  <si>
    <t>High School Teacher Handbook</t>
  </si>
  <si>
    <t>Spanish Student Workbook</t>
  </si>
  <si>
    <t>OSEB1CONKH</t>
  </si>
  <si>
    <t>OSEB1NONKH</t>
  </si>
  <si>
    <t>OSEB2CONKH</t>
  </si>
  <si>
    <t>OSEB2NONKH</t>
  </si>
  <si>
    <t>OSEB3CONKH</t>
  </si>
  <si>
    <t>OSEB3NONKH</t>
  </si>
  <si>
    <t>OSEB4CONKH</t>
  </si>
  <si>
    <t>OSEB4NONKH</t>
  </si>
  <si>
    <t>OSEB5CONKH</t>
  </si>
  <si>
    <t>OSEB5NONKH</t>
  </si>
  <si>
    <t>OSEC1CONKH</t>
  </si>
  <si>
    <t>OSEC1NONKH</t>
  </si>
  <si>
    <t>OSEC2CONKH</t>
  </si>
  <si>
    <t>OSEC2NONKH</t>
  </si>
  <si>
    <t>OSEC3CONKH</t>
  </si>
  <si>
    <t>OSEC3NONKH</t>
  </si>
  <si>
    <t>OSEC4CONKH</t>
  </si>
  <si>
    <t>OSEC4NONKH</t>
  </si>
  <si>
    <t>OSEC5CONKH</t>
  </si>
  <si>
    <t>OSEC5NONKH</t>
  </si>
  <si>
    <t>OSEP1CONKH</t>
  </si>
  <si>
    <t>OSEP1NONKH</t>
  </si>
  <si>
    <t>OSEP2CONKH</t>
  </si>
  <si>
    <t>OSEP2NONKH</t>
  </si>
  <si>
    <t>OSEP3CONKH</t>
  </si>
  <si>
    <t>OSEP3NONKH</t>
  </si>
  <si>
    <t>OSEP3EQUIPKH</t>
  </si>
  <si>
    <t>OSEP4CONKH</t>
  </si>
  <si>
    <t>OSEP4NONKH</t>
  </si>
  <si>
    <t>OSEP5CONKH</t>
  </si>
  <si>
    <t>OSEP5NONKH</t>
  </si>
  <si>
    <t>OSEP6CONKH</t>
  </si>
  <si>
    <t>OSEP6NONKH</t>
  </si>
  <si>
    <t>Consumable Kit (202179)</t>
  </si>
  <si>
    <t>NonConsumable Kit (202180)</t>
  </si>
  <si>
    <t>Consumable Kit (202474)</t>
  </si>
  <si>
    <t>NonConsumable Kit (202475)</t>
  </si>
  <si>
    <t>Consumable Kit (202508)</t>
  </si>
  <si>
    <t>NonConsumable Kit (202509)</t>
  </si>
  <si>
    <t>Consumable Kit (202206)</t>
  </si>
  <si>
    <t>NonConsumable Kit (202207)</t>
  </si>
  <si>
    <t>Consumable Kit (202510)</t>
  </si>
  <si>
    <t>NonConsumable Kit (202507)</t>
  </si>
  <si>
    <t>Consumable Kit (202181)</t>
  </si>
  <si>
    <t>NonConsumable Kit (202182 )</t>
  </si>
  <si>
    <t>Consumable Kit (202476)</t>
  </si>
  <si>
    <t>NonConsumable Kit (202477)</t>
  </si>
  <si>
    <t>Consumable Kit (202511)</t>
  </si>
  <si>
    <t>NonConsumable Kit (202512)</t>
  </si>
  <si>
    <t>Consumable Kit (202208)</t>
  </si>
  <si>
    <t>NonConsumable Kit (202209)</t>
  </si>
  <si>
    <t>Consumable Kit (202513)</t>
  </si>
  <si>
    <t>NonConsumable Kit (202515)</t>
  </si>
  <si>
    <t>Consumable Kit (202183)</t>
  </si>
  <si>
    <t>NonConsumable Kit (202184)</t>
  </si>
  <si>
    <t>Consumable Kit (202478)</t>
  </si>
  <si>
    <t>NonConsumable Kit (202479 )</t>
  </si>
  <si>
    <t>Consumable Kit (202516)</t>
  </si>
  <si>
    <t>NonConsumable Kit (202517)</t>
  </si>
  <si>
    <t>Equipment Kit (202518)</t>
  </si>
  <si>
    <t>Consumable Kit (202519)</t>
  </si>
  <si>
    <t>NonConsumable Kit (202520)</t>
  </si>
  <si>
    <t>Consumable Kit (202210)</t>
  </si>
  <si>
    <t>NonConsumable Kit (202211)</t>
  </si>
  <si>
    <t>Consumable Kit (202521)</t>
  </si>
  <si>
    <t>NonConsumable Kit (202522)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</si>
</sst>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7" formatCode="&quot;$&quot;#,##0.00_);\(&quot;$&quot;#,##0.00\)"/>
    <numFmt numFmtId="44" formatCode="_(&quot;$&quot;* #,##0.00_);_(&quot;$&quot;* \(#,##0.00\);_(&quot;$&quot;* &quot;-&quot;??_);_(@_)"/>
    <numFmt numFmtId="164" formatCode="&quot;$&quot;#,##0.00"/>
  </numFmts>
  <fonts count="32">
    <font>
      <sz val="11"/>
      <color theme="1"/>
      <name val="Trebuchet MS"/>
      <family val="2"/>
      <scheme val="minor"/>
    </font>
    <font>
      <sz val="10"/>
      <color theme="1"/>
      <name val="Trebuchet MS"/>
      <family val="2"/>
      <scheme val="minor"/>
    </font>
    <font>
      <sz val="10"/>
      <color theme="1"/>
      <name val="Trebuchet MS"/>
      <family val="2"/>
    </font>
    <font>
      <b/>
      <sz val="11"/>
      <color theme="5"/>
      <name val="Trebuchet MS"/>
      <family val="2"/>
    </font>
    <font>
      <b/>
      <sz val="10"/>
      <color theme="1"/>
      <name val="Trebuchet MS"/>
      <family val="2"/>
    </font>
    <font>
      <b/>
      <sz val="10"/>
      <color theme="5"/>
      <name val="Trebuchet MS"/>
      <family val="2"/>
    </font>
    <font>
      <i/>
      <sz val="10"/>
      <color theme="1"/>
      <name val="Trebuchet MS"/>
      <family val="2"/>
    </font>
    <font>
      <sz val="10"/>
      <name val="Trebuchet MS"/>
      <family val="2"/>
    </font>
    <font>
      <b/>
      <sz val="9"/>
      <name val="Trebuchet MS"/>
      <family val="2"/>
      <scheme val="minor"/>
    </font>
    <font>
      <u/>
      <sz val="11"/>
      <color theme="10"/>
      <name val="Trebuchet MS"/>
      <family val="2"/>
      <scheme val="minor"/>
    </font>
    <font>
      <b/>
      <i/>
      <sz val="10"/>
      <color theme="1"/>
      <name val="Trebuchet MS"/>
      <family val="2"/>
    </font>
    <font>
      <b/>
      <sz val="11"/>
      <color theme="0"/>
      <name val="Trebuchet MS"/>
      <family val="2"/>
      <scheme val="minor"/>
    </font>
    <font>
      <b/>
      <sz val="11"/>
      <color theme="0"/>
      <name val="Trebuchet MS"/>
      <family val="2"/>
    </font>
    <font>
      <sz val="11"/>
      <color theme="1"/>
      <name val="Trebuchet MS"/>
      <family val="2"/>
    </font>
    <font>
      <i/>
      <u/>
      <sz val="11"/>
      <color theme="10"/>
      <name val="Trebuchet MS"/>
      <family val="2"/>
      <scheme val="minor"/>
    </font>
    <font>
      <b/>
      <sz val="12"/>
      <color theme="1"/>
      <name val="Trebuchet MS"/>
      <family val="2"/>
      <scheme val="minor"/>
    </font>
    <font>
      <sz val="11"/>
      <name val="Trebuchet MS"/>
      <family val="2"/>
      <scheme val="minor"/>
    </font>
    <font>
      <b/>
      <sz val="14"/>
      <name val="Trebuchet MS"/>
      <family val="2"/>
    </font>
    <font>
      <b/>
      <sz val="10"/>
      <name val="Trebuchet MS"/>
      <family val="2"/>
    </font>
    <font>
      <i/>
      <sz val="10"/>
      <name val="Trebuchet MS"/>
      <family val="2"/>
    </font>
    <font>
      <b/>
      <sz val="11"/>
      <name val="Arial"/>
      <family val="2"/>
    </font>
    <font>
      <b/>
      <sz val="12"/>
      <color theme="1"/>
      <name val="Calibri"/>
      <family val="2"/>
    </font>
    <font>
      <sz val="11"/>
      <color theme="1"/>
      <name val="Calibri"/>
      <family val="2"/>
    </font>
    <font>
      <b/>
      <sz val="7"/>
      <color theme="1"/>
      <name val="Times New Roman"/>
      <family val="1"/>
    </font>
    <font>
      <b/>
      <sz val="11"/>
      <color theme="1"/>
      <name val="Calibri"/>
      <family val="2"/>
    </font>
    <font>
      <b/>
      <sz val="11"/>
      <color rgb="FF323232"/>
      <name val="Calibri"/>
      <family val="2"/>
    </font>
    <font>
      <sz val="11"/>
      <color theme="1"/>
      <name val="Symbol"/>
      <family val="1"/>
      <charset val="2"/>
    </font>
    <font>
      <sz val="7"/>
      <color theme="1"/>
      <name val="Times New Roman"/>
      <family val="1"/>
    </font>
    <font>
      <sz val="12"/>
      <color theme="1"/>
      <name val="Calibri"/>
      <family val="2"/>
    </font>
    <font>
      <sz val="10"/>
      <color theme="1"/>
      <name val="Calibri"/>
      <family val="2"/>
    </font>
    <font>
      <b/>
      <sz val="10"/>
      <color theme="1"/>
      <name val="Calibri"/>
      <family val="2"/>
    </font>
    <font>
      <sz val="10"/>
      <name val="Geneva"/>
    </font>
  </fonts>
  <fills count="3">
    <fill>
      <patternFill patternType="none"/>
    </fill>
    <fill>
      <patternFill patternType="gray125"/>
    </fill>
    <fill>
      <patternFill patternType="solid">
        <fgColor rgb="FFFFFF00"/>
        <bgColor indexed="64"/>
      </patternFill>
    </fill>
  </fills>
  <borders count="13">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2">
    <xf numFmtId="0" fontId="0" fillId="0" borderId="0"/>
    <xf numFmtId="0" fontId="9" fillId="0" borderId="0" applyNumberFormat="0" applyFill="0" applyBorder="0" applyAlignment="0" applyProtection="0"/>
  </cellStyleXfs>
  <cellXfs count="82">
    <xf numFmtId="0" fontId="0" fillId="0" borderId="0" xfId="0"/>
    <xf numFmtId="0" fontId="2" fillId="0" borderId="0" xfId="0" applyFont="1"/>
    <xf numFmtId="0" fontId="3" fillId="0" borderId="0" xfId="0" applyFont="1" applyAlignment="1">
      <alignment horizontal="right"/>
    </xf>
    <xf numFmtId="0" fontId="2" fillId="0" borderId="0" xfId="0" applyFont="1" applyAlignment="1">
      <alignment horizontal="left" vertical="center" indent="1"/>
    </xf>
    <xf numFmtId="0" fontId="2" fillId="0" borderId="0" xfId="0" applyFont="1" applyAlignment="1">
      <alignment vertical="center"/>
    </xf>
    <xf numFmtId="0" fontId="4" fillId="0" borderId="0" xfId="0" applyFont="1"/>
    <xf numFmtId="0" fontId="2" fillId="0" borderId="0" xfId="0" applyFont="1" applyAlignment="1">
      <alignment horizontal="center" vertical="center" wrapText="1"/>
    </xf>
    <xf numFmtId="0" fontId="2" fillId="0" borderId="0" xfId="0" applyFont="1" applyAlignment="1">
      <alignment horizontal="right"/>
    </xf>
    <xf numFmtId="44" fontId="2" fillId="0" borderId="0" xfId="0" applyNumberFormat="1" applyFont="1" applyAlignment="1">
      <alignment horizontal="center" vertical="center" wrapText="1"/>
    </xf>
    <xf numFmtId="44" fontId="2" fillId="0" borderId="0" xfId="0" applyNumberFormat="1" applyFont="1" applyAlignment="1">
      <alignment horizontal="left" vertical="center" wrapText="1" indent="1"/>
    </xf>
    <xf numFmtId="0" fontId="6" fillId="0" borderId="0" xfId="0" applyFont="1" applyAlignment="1">
      <alignment horizontal="left" vertical="center"/>
    </xf>
    <xf numFmtId="0" fontId="5" fillId="0" borderId="0" xfId="0" applyFont="1" applyAlignment="1">
      <alignment horizontal="right" vertical="center" indent="1"/>
    </xf>
    <xf numFmtId="0" fontId="7" fillId="0" borderId="0" xfId="0" applyFont="1" applyAlignment="1">
      <alignment horizontal="right" vertical="center" indent="1"/>
    </xf>
    <xf numFmtId="0" fontId="1" fillId="0" borderId="0" xfId="0" applyFont="1" applyAlignment="1">
      <alignment horizontal="right"/>
    </xf>
    <xf numFmtId="0" fontId="1" fillId="0" borderId="0" xfId="0" applyFont="1" applyAlignment="1">
      <alignment horizontal="center"/>
    </xf>
    <xf numFmtId="0" fontId="1" fillId="0" borderId="0" xfId="0" applyFont="1" applyAlignment="1">
      <alignment horizontal="center" vertical="center"/>
    </xf>
    <xf numFmtId="0" fontId="8" fillId="0" borderId="0" xfId="0" applyFont="1" applyAlignment="1">
      <alignment vertical="center"/>
    </xf>
    <xf numFmtId="0" fontId="4" fillId="0" borderId="0" xfId="0" applyFont="1" applyAlignment="1">
      <alignment horizontal="left" indent="1"/>
    </xf>
    <xf numFmtId="44" fontId="4" fillId="0" borderId="1" xfId="0" applyNumberFormat="1" applyFont="1" applyBorder="1" applyAlignment="1">
      <alignment horizontal="center" vertical="center"/>
    </xf>
    <xf numFmtId="44" fontId="4" fillId="0" borderId="1" xfId="0" applyNumberFormat="1" applyFont="1" applyBorder="1"/>
    <xf numFmtId="14" fontId="2" fillId="0" borderId="0" xfId="0" applyNumberFormat="1" applyFont="1" applyAlignment="1">
      <alignment horizontal="left" vertical="center" indent="1"/>
    </xf>
    <xf numFmtId="7" fontId="0" fillId="0" borderId="0" xfId="0" applyNumberFormat="1"/>
    <xf numFmtId="0" fontId="11" fillId="0" borderId="0" xfId="0" applyFont="1" applyAlignment="1">
      <alignment horizontal="center" vertical="center" wrapText="1"/>
    </xf>
    <xf numFmtId="0" fontId="12" fillId="0" borderId="0" xfId="0" applyFont="1" applyAlignment="1">
      <alignment horizontal="center" vertical="center" wrapText="1"/>
    </xf>
    <xf numFmtId="0" fontId="4" fillId="0" borderId="0" xfId="0" applyFont="1" applyAlignment="1">
      <alignment horizontal="left" vertical="center" wrapText="1" indent="1"/>
    </xf>
    <xf numFmtId="0" fontId="13" fillId="0" borderId="0" xfId="0" applyFont="1" applyAlignment="1">
      <alignment vertical="center"/>
    </xf>
    <xf numFmtId="0" fontId="6" fillId="0" borderId="0" xfId="0" applyFont="1" applyAlignment="1">
      <alignment horizontal="right" indent="1"/>
    </xf>
    <xf numFmtId="0" fontId="14" fillId="0" borderId="0" xfId="1" applyFont="1"/>
    <xf numFmtId="0" fontId="2" fillId="0" borderId="0" xfId="0" applyFont="1" applyAlignment="1">
      <alignment horizontal="center"/>
    </xf>
    <xf numFmtId="0" fontId="3" fillId="0" borderId="0" xfId="0" applyFont="1" applyAlignment="1">
      <alignment horizontal="center"/>
    </xf>
    <xf numFmtId="0" fontId="4" fillId="0" borderId="0" xfId="0" applyFont="1" applyAlignment="1">
      <alignment horizontal="center"/>
    </xf>
    <xf numFmtId="0" fontId="14" fillId="0" borderId="0" xfId="1" applyNumberFormat="1" applyFont="1" applyAlignment="1">
      <alignment horizontal="center"/>
    </xf>
    <xf numFmtId="0" fontId="0" fillId="0" borderId="0" xfId="0" applyAlignment="1">
      <alignment horizontal="center"/>
    </xf>
    <xf numFmtId="0" fontId="7" fillId="0" borderId="0" xfId="0" applyFont="1" applyAlignment="1">
      <alignment horizontal="center" vertical="center"/>
    </xf>
    <xf numFmtId="0" fontId="5" fillId="0" borderId="0" xfId="0" applyFont="1" applyAlignment="1">
      <alignment horizontal="center" vertical="center"/>
    </xf>
    <xf numFmtId="0" fontId="2" fillId="0" borderId="0" xfId="0" applyFont="1" applyAlignment="1">
      <alignment horizontal="center" vertical="center"/>
    </xf>
    <xf numFmtId="0" fontId="9" fillId="0" borderId="0" xfId="1" applyAlignment="1">
      <alignment horizontal="right"/>
    </xf>
    <xf numFmtId="0" fontId="15" fillId="0" borderId="0" xfId="0" applyFont="1" applyAlignment="1">
      <alignment vertical="center"/>
    </xf>
    <xf numFmtId="44" fontId="1" fillId="0" borderId="0" xfId="0" applyNumberFormat="1" applyFont="1" applyAlignment="1">
      <alignment horizontal="left" vertical="center" wrapText="1" indent="1"/>
    </xf>
    <xf numFmtId="7" fontId="2" fillId="0" borderId="0" xfId="0" applyNumberFormat="1" applyFont="1"/>
    <xf numFmtId="0" fontId="0" fillId="0" borderId="0" xfId="0" applyAlignment="1">
      <alignment vertical="center" wrapText="1"/>
    </xf>
    <xf numFmtId="44" fontId="0" fillId="0" borderId="0" xfId="0" applyNumberFormat="1" applyAlignment="1">
      <alignment horizontal="left" vertical="center" wrapText="1" indent="1"/>
    </xf>
    <xf numFmtId="0" fontId="2" fillId="0" borderId="0" xfId="0" applyFont="1" applyAlignment="1">
      <alignment horizontal="left" vertical="center" wrapText="1"/>
    </xf>
    <xf numFmtId="0" fontId="6" fillId="0" borderId="0" xfId="0" applyFont="1" applyAlignment="1">
      <alignment vertical="center" wrapText="1"/>
    </xf>
    <xf numFmtId="0" fontId="20" fillId="0" borderId="0" xfId="0" applyFont="1" applyAlignment="1">
      <alignment horizontal="left"/>
    </xf>
    <xf numFmtId="0" fontId="20" fillId="0" borderId="0" xfId="0" applyFont="1"/>
    <xf numFmtId="0" fontId="21" fillId="0" borderId="0" xfId="0" applyFont="1" applyAlignment="1">
      <alignment vertical="center"/>
    </xf>
    <xf numFmtId="0" fontId="21" fillId="0" borderId="0" xfId="0" applyFont="1" applyAlignment="1">
      <alignment horizontal="left" vertical="center" indent="4"/>
    </xf>
    <xf numFmtId="0" fontId="24" fillId="2" borderId="0" xfId="0" applyFont="1" applyFill="1" applyAlignment="1">
      <alignment horizontal="left" vertical="center"/>
    </xf>
    <xf numFmtId="0" fontId="0" fillId="2" borderId="0" xfId="0" applyFill="1"/>
    <xf numFmtId="0" fontId="0" fillId="0" borderId="8" xfId="0" applyBorder="1"/>
    <xf numFmtId="0" fontId="25" fillId="0" borderId="0" xfId="0" applyFont="1" applyAlignment="1">
      <alignment wrapText="1"/>
    </xf>
    <xf numFmtId="0" fontId="26" fillId="0" borderId="0" xfId="0" applyFont="1" applyAlignment="1">
      <alignment horizontal="left" vertical="center"/>
    </xf>
    <xf numFmtId="0" fontId="26" fillId="2" borderId="0" xfId="0" applyFont="1" applyFill="1" applyAlignment="1">
      <alignment horizontal="left" vertical="center"/>
    </xf>
    <xf numFmtId="0" fontId="28" fillId="0" borderId="0" xfId="0" applyFont="1" applyAlignment="1">
      <alignment horizontal="left" vertical="center" indent="4"/>
    </xf>
    <xf numFmtId="0" fontId="22" fillId="0" borderId="0" xfId="0" applyFont="1" applyAlignment="1">
      <alignment horizontal="left" vertical="center"/>
    </xf>
    <xf numFmtId="1" fontId="0" fillId="0" borderId="0" xfId="0" applyNumberFormat="1" applyAlignment="1">
      <alignment horizontal="center" vertical="center" wrapText="1"/>
    </xf>
    <xf numFmtId="1" fontId="16" fillId="0" borderId="0" xfId="0" applyNumberFormat="1" applyFont="1" applyAlignment="1">
      <alignment horizontal="center"/>
    </xf>
    <xf numFmtId="164" fontId="31" fillId="0" borderId="0" xfId="0" applyNumberFormat="1" applyFont="1" applyAlignment="1">
      <alignment horizontal="right" vertical="top"/>
    </xf>
    <xf numFmtId="1" fontId="31" fillId="0" borderId="0" xfId="0" applyNumberFormat="1" applyFont="1" applyAlignment="1">
      <alignment horizontal="center"/>
    </xf>
    <xf numFmtId="164" fontId="31" fillId="0" borderId="0" xfId="0" applyNumberFormat="1" applyFont="1" applyAlignment="1">
      <alignment horizontal="right"/>
    </xf>
    <xf numFmtId="1" fontId="31" fillId="0" borderId="0" xfId="0" applyNumberFormat="1" applyFont="1" applyAlignment="1">
      <alignment horizontal="center" vertical="top"/>
    </xf>
    <xf numFmtId="0" fontId="31" fillId="0" borderId="0" xfId="0" applyFont="1" applyAlignment="1">
      <alignment vertical="top" wrapText="1"/>
    </xf>
    <xf numFmtId="0" fontId="6" fillId="0" borderId="3" xfId="0" applyFont="1" applyBorder="1" applyAlignment="1">
      <alignment horizontal="center" vertical="center" wrapText="1"/>
    </xf>
    <xf numFmtId="0" fontId="6" fillId="0" borderId="0" xfId="0" applyFont="1" applyAlignment="1">
      <alignment horizontal="center" vertical="center" wrapText="1"/>
    </xf>
    <xf numFmtId="0" fontId="6" fillId="0" borderId="2" xfId="0" applyFont="1" applyBorder="1" applyAlignment="1">
      <alignment horizontal="center" vertical="center" wrapText="1"/>
    </xf>
    <xf numFmtId="0" fontId="9" fillId="0" borderId="10" xfId="1" applyBorder="1" applyAlignment="1">
      <alignment horizontal="center" vertical="center" wrapText="1"/>
    </xf>
    <xf numFmtId="0" fontId="9" fillId="0" borderId="11" xfId="1" applyBorder="1" applyAlignment="1">
      <alignment horizontal="center" vertical="center" wrapText="1"/>
    </xf>
    <xf numFmtId="0" fontId="9" fillId="0" borderId="12" xfId="1" applyBorder="1" applyAlignment="1">
      <alignment horizontal="center" vertical="center" wrapText="1"/>
    </xf>
    <xf numFmtId="0" fontId="6" fillId="0" borderId="0" xfId="0" applyFont="1" applyAlignment="1">
      <alignment horizontal="left" vertical="center" wrapText="1"/>
    </xf>
    <xf numFmtId="0" fontId="6" fillId="0" borderId="2" xfId="0" applyFont="1" applyBorder="1" applyAlignment="1">
      <alignment horizontal="left" vertical="center" wrapText="1"/>
    </xf>
    <xf numFmtId="0" fontId="17" fillId="0" borderId="0" xfId="0" applyFont="1" applyAlignment="1">
      <alignment horizontal="center" vertical="center"/>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7" xfId="0" applyFont="1" applyBorder="1" applyAlignment="1">
      <alignment horizontal="left" vertical="center" wrapText="1" indent="1"/>
    </xf>
    <xf numFmtId="0" fontId="7" fillId="0" borderId="8" xfId="0" applyFont="1" applyBorder="1" applyAlignment="1">
      <alignment horizontal="left" vertical="center" wrapText="1" indent="1"/>
    </xf>
    <xf numFmtId="0" fontId="7" fillId="0" borderId="9" xfId="0" applyFont="1" applyBorder="1" applyAlignment="1">
      <alignment horizontal="left" vertical="center" wrapText="1" indent="1"/>
    </xf>
    <xf numFmtId="0" fontId="18" fillId="0" borderId="4" xfId="0" applyFont="1" applyBorder="1" applyAlignment="1">
      <alignment horizontal="center"/>
    </xf>
    <xf numFmtId="0" fontId="18" fillId="0" borderId="5" xfId="0" applyFont="1" applyBorder="1" applyAlignment="1">
      <alignment horizontal="center"/>
    </xf>
    <xf numFmtId="0" fontId="18" fillId="0" borderId="6" xfId="0" applyFont="1" applyBorder="1" applyAlignment="1">
      <alignment horizontal="center"/>
    </xf>
    <xf numFmtId="0" fontId="29" fillId="0" borderId="0" xfId="0" applyFont="1" applyAlignment="1">
      <alignment horizontal="left" vertical="center" wrapText="1"/>
    </xf>
  </cellXfs>
  <cellStyles count="2">
    <cellStyle name="Hyperlink" xfId="1" builtinId="8"/>
    <cellStyle name="Normal" xfId="0" builtinId="0"/>
  </cellStyles>
  <dxfs count="12">
    <dxf>
      <font>
        <b val="0"/>
        <i val="0"/>
        <strike val="0"/>
        <condense val="0"/>
        <extend val="0"/>
        <outline val="0"/>
        <shadow val="0"/>
        <u val="none"/>
        <vertAlign val="baseline"/>
        <sz val="10"/>
        <color theme="1"/>
        <name val="Trebuchet MS"/>
        <scheme val="none"/>
      </font>
      <numFmt numFmtId="34" formatCode="_(&quot;$&quot;* #,##0.00_);_(&quot;$&quot;* \(#,##0.00\);_(&quot;$&quot;* &quot;-&quot;??_);_(@_)"/>
      <alignment horizontal="center" vertical="center" textRotation="0" wrapText="1" indent="0" justifyLastLine="0" shrinkToFit="0" readingOrder="0"/>
    </dxf>
    <dxf>
      <numFmt numFmtId="0" formatCode="General"/>
      <alignment horizontal="center" vertical="bottom" textRotation="0" wrapText="0" indent="0" justifyLastLine="0" shrinkToFit="0" readingOrder="0"/>
    </dxf>
    <dxf>
      <numFmt numFmtId="11" formatCode="&quot;$&quot;#,##0.00_);\(&quot;$&quot;#,##0.00\)"/>
      <alignment horizontal="general" vertical="bottom" textRotation="0" wrapText="0" indent="0" justifyLastLine="0" shrinkToFit="0" readingOrder="0"/>
    </dxf>
    <dxf>
      <font>
        <b val="0"/>
        <i val="0"/>
        <strike val="0"/>
        <condense val="0"/>
        <extend val="0"/>
        <outline val="0"/>
        <shadow val="0"/>
        <u val="none"/>
        <vertAlign val="baseline"/>
        <sz val="10"/>
        <color theme="1"/>
        <name val="Trebuchet MS"/>
        <scheme val="none"/>
      </font>
      <numFmt numFmtId="34" formatCode="_(&quot;$&quot;* #,##0.00_);_(&quot;$&quot;* \(#,##0.00\);_(&quot;$&quot;* &quot;-&quot;??_);_(@_)"/>
      <alignment horizontal="left" vertical="center" textRotation="0" wrapText="1" indent="1" justifyLastLine="0" shrinkToFit="0" readingOrder="0"/>
    </dxf>
    <dxf>
      <font>
        <b val="0"/>
        <i val="0"/>
        <strike val="0"/>
        <condense val="0"/>
        <extend val="0"/>
        <outline val="0"/>
        <shadow val="0"/>
        <u val="none"/>
        <vertAlign val="baseline"/>
        <sz val="10"/>
        <color theme="1"/>
        <name val="Trebuchet MS"/>
        <scheme val="minor"/>
      </font>
      <numFmt numFmtId="34" formatCode="_(&quot;$&quot;* #,##0.00_);_(&quot;$&quot;* \(#,##0.00\);_(&quot;$&quot;* &quot;-&quot;??_);_(@_)"/>
      <alignment horizontal="center" vertical="center" textRotation="0" wrapText="1" indent="0" justifyLastLine="0" shrinkToFit="0" readingOrder="0"/>
    </dxf>
    <dxf>
      <font>
        <b val="0"/>
        <i val="0"/>
        <strike val="0"/>
        <condense val="0"/>
        <extend val="0"/>
        <outline val="0"/>
        <shadow val="0"/>
        <u val="none"/>
        <vertAlign val="baseline"/>
        <sz val="10"/>
        <color theme="1"/>
        <name val="Trebuchet MS"/>
        <scheme val="none"/>
      </font>
      <alignment horizontal="left" vertical="center" textRotation="0" wrapText="1" indent="1" justifyLastLine="0" shrinkToFit="0" readingOrder="0"/>
    </dxf>
    <dxf>
      <border diagonalUp="0" diagonalDown="0">
        <left style="thick">
          <color auto="1"/>
        </left>
        <right style="thick">
          <color auto="1"/>
        </right>
        <top style="thick">
          <color auto="1"/>
        </top>
        <bottom style="thick">
          <color auto="1"/>
        </bottom>
      </border>
    </dxf>
    <dxf>
      <font>
        <b val="0"/>
        <i val="0"/>
        <strike val="0"/>
        <condense val="0"/>
        <extend val="0"/>
        <outline val="0"/>
        <shadow val="0"/>
        <u val="none"/>
        <vertAlign val="baseline"/>
        <sz val="10"/>
        <color theme="1"/>
        <name val="Trebuchet MS"/>
        <scheme val="none"/>
      </font>
      <alignment horizontal="left" vertical="center" textRotation="0" wrapText="1" indent="1" justifyLastLine="0" shrinkToFit="0" readingOrder="0"/>
    </dxf>
    <dxf>
      <font>
        <b/>
        <i val="0"/>
        <strike val="0"/>
        <condense val="0"/>
        <extend val="0"/>
        <outline val="0"/>
        <shadow val="0"/>
        <u val="none"/>
        <vertAlign val="baseline"/>
        <sz val="11"/>
        <color theme="0"/>
        <name val="Trebuchet MS"/>
        <scheme val="none"/>
      </font>
      <alignment horizontal="center" vertical="center" textRotation="0" wrapText="1" indent="0" justifyLastLine="0" shrinkToFit="0" readingOrder="0"/>
    </dxf>
    <dxf>
      <fill>
        <patternFill>
          <bgColor theme="0" tint="-4.9989318521683403E-2"/>
        </patternFill>
      </fill>
    </dxf>
    <dxf>
      <font>
        <b/>
        <i val="0"/>
        <strike val="0"/>
        <color theme="0"/>
      </font>
      <fill>
        <gradientFill degree="90">
          <stop position="0">
            <color theme="3"/>
          </stop>
          <stop position="1">
            <color theme="3"/>
          </stop>
        </gradientFill>
      </fill>
      <border>
        <left style="thin">
          <color theme="3"/>
        </left>
        <right style="thin">
          <color theme="3"/>
        </right>
        <top style="thin">
          <color theme="3"/>
        </top>
        <bottom style="thin">
          <color theme="3"/>
        </bottom>
        <vertical style="thin">
          <color theme="5" tint="0.59996337778862885"/>
        </vertical>
        <horizontal style="thin">
          <color theme="3"/>
        </horizontal>
      </border>
    </dxf>
    <dxf>
      <border>
        <left style="thin">
          <color theme="3"/>
        </left>
        <right style="thin">
          <color theme="3"/>
        </right>
        <top style="thick">
          <color theme="3"/>
        </top>
        <bottom style="thick">
          <color theme="3"/>
        </bottom>
        <vertical style="thin">
          <color theme="6" tint="0.59996337778862885"/>
        </vertical>
        <horizontal style="thin">
          <color theme="6" tint="0.59996337778862885"/>
        </horizontal>
      </border>
    </dxf>
  </dxfs>
  <tableStyles count="1" defaultTableStyle="TableStyleMedium2" defaultPivotStyle="PivotStyleLight16">
    <tableStyle name="Business Table" pivot="0" count="3" xr9:uid="{00000000-0011-0000-FFFF-FFFF00000000}">
      <tableStyleElement type="wholeTable" dxfId="11"/>
      <tableStyleElement type="headerRow" dxfId="10"/>
      <tableStyleElement type="secondRowStripe" dxfId="9"/>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18143</xdr:rowOff>
    </xdr:from>
    <xdr:to>
      <xdr:col>7</xdr:col>
      <xdr:colOff>15240</xdr:colOff>
      <xdr:row>2</xdr:row>
      <xdr:rowOff>163286</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8143"/>
          <a:ext cx="8389620" cy="1120503"/>
        </a:xfrm>
        <a:prstGeom prst="rect">
          <a:avLst/>
        </a:prstGeom>
      </xdr:spPr>
    </xdr:pic>
    <xdr:clientData/>
  </xdr:twoCellAnchor>
  <xdr:twoCellAnchor>
    <xdr:from>
      <xdr:col>1</xdr:col>
      <xdr:colOff>581025</xdr:colOff>
      <xdr:row>0</xdr:row>
      <xdr:rowOff>266700</xdr:rowOff>
    </xdr:from>
    <xdr:to>
      <xdr:col>5</xdr:col>
      <xdr:colOff>1095375</xdr:colOff>
      <xdr:row>2</xdr:row>
      <xdr:rowOff>127000</xdr:rowOff>
    </xdr:to>
    <xdr:sp macro="" textlink="">
      <xdr:nvSpPr>
        <xdr:cNvPr id="2" name="TextBox 1" descr="Quotation" title="Title">
          <a:extLst>
            <a:ext uri="{FF2B5EF4-FFF2-40B4-BE49-F238E27FC236}">
              <a16:creationId xmlns:a16="http://schemas.microsoft.com/office/drawing/2014/main" id="{00000000-0008-0000-0000-000002000000}"/>
            </a:ext>
          </a:extLst>
        </xdr:cNvPr>
        <xdr:cNvSpPr txBox="1"/>
      </xdr:nvSpPr>
      <xdr:spPr>
        <a:xfrm>
          <a:off x="4527096" y="266700"/>
          <a:ext cx="3090636" cy="8490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US" sz="2800" baseline="0">
              <a:solidFill>
                <a:schemeClr val="accent2">
                  <a:lumMod val="60000"/>
                  <a:lumOff val="40000"/>
                </a:schemeClr>
              </a:solidFill>
              <a:latin typeface="+mj-lt"/>
            </a:rPr>
            <a:t>Price Quote</a:t>
          </a:r>
        </a:p>
      </xdr:txBody>
    </xdr:sp>
    <xdr:clientData/>
  </xdr:twoCellAnchor>
  <xdr:twoCellAnchor editAs="oneCell">
    <xdr:from>
      <xdr:col>0</xdr:col>
      <xdr:colOff>160873</xdr:colOff>
      <xdr:row>0</xdr:row>
      <xdr:rowOff>304800</xdr:rowOff>
    </xdr:from>
    <xdr:to>
      <xdr:col>0</xdr:col>
      <xdr:colOff>2194990</xdr:colOff>
      <xdr:row>0</xdr:row>
      <xdr:rowOff>847725</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60873" y="304800"/>
          <a:ext cx="2034117" cy="542925"/>
        </a:xfrm>
        <a:prstGeom prst="rect">
          <a:avLst/>
        </a:prstGeom>
      </xdr:spPr>
    </xdr:pic>
    <xdr:clientData/>
  </xdr:twoCellAnchor>
  <xdr:twoCellAnchor>
    <xdr:from>
      <xdr:col>0</xdr:col>
      <xdr:colOff>45720</xdr:colOff>
      <xdr:row>169</xdr:row>
      <xdr:rowOff>0</xdr:rowOff>
    </xdr:from>
    <xdr:to>
      <xdr:col>0</xdr:col>
      <xdr:colOff>2526621</xdr:colOff>
      <xdr:row>177</xdr:row>
      <xdr:rowOff>182896</xdr:rowOff>
    </xdr:to>
    <xdr:sp macro="" textlink="">
      <xdr:nvSpPr>
        <xdr:cNvPr id="32" name="Rounded Rectangle 31">
          <a:extLst>
            <a:ext uri="{FF2B5EF4-FFF2-40B4-BE49-F238E27FC236}">
              <a16:creationId xmlns:a16="http://schemas.microsoft.com/office/drawing/2014/main" id="{00000000-0008-0000-0000-000020000000}"/>
            </a:ext>
          </a:extLst>
        </xdr:cNvPr>
        <xdr:cNvSpPr/>
      </xdr:nvSpPr>
      <xdr:spPr>
        <a:xfrm>
          <a:off x="45720" y="30030420"/>
          <a:ext cx="2480901" cy="1706896"/>
        </a:xfrm>
        <a:prstGeom prst="roundRect">
          <a:avLst/>
        </a:prstGeom>
        <a:solidFill>
          <a:schemeClr val="accent3">
            <a:lumMod val="20000"/>
            <a:lumOff val="80000"/>
          </a:schemeClr>
        </a:solidFill>
        <a:ln>
          <a:solidFill>
            <a:schemeClr val="accent2">
              <a:lumMod val="60000"/>
              <a:lumOff val="40000"/>
            </a:schemeClr>
          </a:solid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2796540</xdr:colOff>
      <xdr:row>169</xdr:row>
      <xdr:rowOff>38100</xdr:rowOff>
    </xdr:from>
    <xdr:to>
      <xdr:col>1</xdr:col>
      <xdr:colOff>857841</xdr:colOff>
      <xdr:row>178</xdr:row>
      <xdr:rowOff>30496</xdr:rowOff>
    </xdr:to>
    <xdr:sp macro="" textlink="">
      <xdr:nvSpPr>
        <xdr:cNvPr id="33" name="Rounded Rectangle 32">
          <a:extLst>
            <a:ext uri="{FF2B5EF4-FFF2-40B4-BE49-F238E27FC236}">
              <a16:creationId xmlns:a16="http://schemas.microsoft.com/office/drawing/2014/main" id="{00000000-0008-0000-0000-000021000000}"/>
            </a:ext>
          </a:extLst>
        </xdr:cNvPr>
        <xdr:cNvSpPr/>
      </xdr:nvSpPr>
      <xdr:spPr>
        <a:xfrm>
          <a:off x="2796540" y="30068520"/>
          <a:ext cx="2480901" cy="1706896"/>
        </a:xfrm>
        <a:prstGeom prst="roundRect">
          <a:avLst/>
        </a:prstGeom>
        <a:solidFill>
          <a:schemeClr val="accent3">
            <a:lumMod val="20000"/>
            <a:lumOff val="80000"/>
          </a:schemeClr>
        </a:solidFill>
        <a:ln>
          <a:solidFill>
            <a:schemeClr val="accent2">
              <a:lumMod val="60000"/>
              <a:lumOff val="40000"/>
            </a:schemeClr>
          </a:solid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1257300</xdr:colOff>
      <xdr:row>169</xdr:row>
      <xdr:rowOff>15240</xdr:rowOff>
    </xdr:from>
    <xdr:to>
      <xdr:col>5</xdr:col>
      <xdr:colOff>995001</xdr:colOff>
      <xdr:row>178</xdr:row>
      <xdr:rowOff>7636</xdr:rowOff>
    </xdr:to>
    <xdr:sp macro="" textlink="">
      <xdr:nvSpPr>
        <xdr:cNvPr id="34" name="Rounded Rectangle 33">
          <a:extLst>
            <a:ext uri="{FF2B5EF4-FFF2-40B4-BE49-F238E27FC236}">
              <a16:creationId xmlns:a16="http://schemas.microsoft.com/office/drawing/2014/main" id="{00000000-0008-0000-0000-000022000000}"/>
            </a:ext>
          </a:extLst>
        </xdr:cNvPr>
        <xdr:cNvSpPr/>
      </xdr:nvSpPr>
      <xdr:spPr>
        <a:xfrm>
          <a:off x="5676900" y="30045660"/>
          <a:ext cx="2480901" cy="1706896"/>
        </a:xfrm>
        <a:prstGeom prst="roundRect">
          <a:avLst/>
        </a:prstGeom>
        <a:solidFill>
          <a:schemeClr val="accent3">
            <a:lumMod val="20000"/>
            <a:lumOff val="80000"/>
          </a:schemeClr>
        </a:solidFill>
        <a:ln>
          <a:solidFill>
            <a:schemeClr val="accent2">
              <a:lumMod val="60000"/>
              <a:lumOff val="40000"/>
            </a:schemeClr>
          </a:solid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228600</xdr:colOff>
      <xdr:row>168</xdr:row>
      <xdr:rowOff>91440</xdr:rowOff>
    </xdr:from>
    <xdr:to>
      <xdr:col>0</xdr:col>
      <xdr:colOff>2349394</xdr:colOff>
      <xdr:row>177</xdr:row>
      <xdr:rowOff>53341</xdr:rowOff>
    </xdr:to>
    <xdr:sp macro="" textlink="">
      <xdr:nvSpPr>
        <xdr:cNvPr id="35" name="TextBox 3">
          <a:extLst>
            <a:ext uri="{FF2B5EF4-FFF2-40B4-BE49-F238E27FC236}">
              <a16:creationId xmlns:a16="http://schemas.microsoft.com/office/drawing/2014/main" id="{00000000-0008-0000-0000-000023000000}"/>
            </a:ext>
          </a:extLst>
        </xdr:cNvPr>
        <xdr:cNvSpPr txBox="1"/>
      </xdr:nvSpPr>
      <xdr:spPr>
        <a:xfrm>
          <a:off x="228600" y="29931360"/>
          <a:ext cx="2120794" cy="1676401"/>
        </a:xfrm>
        <a:prstGeom prst="rect">
          <a:avLst/>
        </a:prstGeom>
        <a:noFill/>
        <a:ln cmpd="sng">
          <a:noFill/>
        </a:ln>
      </xdr:spPr>
      <xdr:style>
        <a:lnRef idx="0">
          <a:scrgbClr r="0" g="0" b="0"/>
        </a:lnRef>
        <a:fillRef idx="0">
          <a:scrgbClr r="0" g="0" b="0"/>
        </a:fillRef>
        <a:effectRef idx="0">
          <a:scrgbClr r="0" g="0" b="0"/>
        </a:effectRef>
        <a:fontRef idx="minor">
          <a:schemeClr val="tx1"/>
        </a:fontRef>
      </xdr:style>
      <xdr:txBody>
        <a:bodyPr wrap="square" rtlCol="0" anchor="ctr">
          <a:noAutofit/>
        </a:bodyPr>
        <a:lstStyle/>
        <a:p>
          <a:pPr marL="0" marR="0" algn="ctr">
            <a:spcBef>
              <a:spcPts val="0"/>
            </a:spcBef>
            <a:spcAft>
              <a:spcPts val="0"/>
            </a:spcAft>
          </a:pPr>
          <a:r>
            <a:rPr lang="en-US" sz="1000" b="1">
              <a:solidFill>
                <a:srgbClr val="000000"/>
              </a:solidFill>
              <a:effectLst/>
              <a:ea typeface="Times New Roman" panose="02020603050405020304" pitchFamily="18" charset="0"/>
              <a:cs typeface="Times New Roman" panose="02020603050405020304" pitchFamily="18" charset="0"/>
            </a:rPr>
            <a:t>EMAIL</a:t>
          </a:r>
        </a:p>
        <a:p>
          <a:pPr marL="0" marR="0" algn="ctr">
            <a:spcBef>
              <a:spcPts val="0"/>
            </a:spcBef>
            <a:spcAft>
              <a:spcPts val="0"/>
            </a:spcAft>
          </a:pPr>
          <a:endParaRPr lang="en-US" sz="1000" b="1">
            <a:solidFill>
              <a:srgbClr val="000000"/>
            </a:solidFill>
            <a:effectLst/>
            <a:ea typeface="Times New Roman" panose="02020603050405020304" pitchFamily="18" charset="0"/>
            <a:cs typeface="Times New Roman" panose="02020603050405020304" pitchFamily="18" charset="0"/>
          </a:endParaRPr>
        </a:p>
        <a:p>
          <a:pPr marL="0" marR="0" algn="ctr">
            <a:spcBef>
              <a:spcPts val="0"/>
            </a:spcBef>
            <a:spcAft>
              <a:spcPts val="0"/>
            </a:spcAft>
          </a:pPr>
          <a:r>
            <a:rPr lang="en-US" sz="1000" b="0">
              <a:solidFill>
                <a:srgbClr val="000000"/>
              </a:solidFill>
              <a:effectLst/>
              <a:ea typeface="Times New Roman" panose="02020603050405020304" pitchFamily="18" charset="0"/>
              <a:cs typeface="Times New Roman" panose="02020603050405020304" pitchFamily="18" charset="0"/>
            </a:rPr>
            <a:t>To process this order by email, please send a copy of this quote, the PO and your organization's tax exempt certificate to </a:t>
          </a:r>
          <a:r>
            <a:rPr lang="en-US" sz="1000" b="0" i="1">
              <a:solidFill>
                <a:srgbClr val="000000"/>
              </a:solidFill>
              <a:effectLst/>
              <a:ea typeface="Times New Roman" panose="02020603050405020304" pitchFamily="18" charset="0"/>
              <a:cs typeface="Times New Roman" panose="02020603050405020304" pitchFamily="18" charset="0"/>
            </a:rPr>
            <a:t>ordernow@kendallhunt.com</a:t>
          </a:r>
          <a:endParaRPr lang="en-US" sz="1200" b="0" i="1">
            <a:effectLst/>
            <a:latin typeface="Times New Roman" panose="02020603050405020304" pitchFamily="18" charset="0"/>
            <a:ea typeface="Times New Roman" panose="02020603050405020304" pitchFamily="18" charset="0"/>
          </a:endParaRPr>
        </a:p>
      </xdr:txBody>
    </xdr:sp>
    <xdr:clientData/>
  </xdr:twoCellAnchor>
  <xdr:twoCellAnchor>
    <xdr:from>
      <xdr:col>0</xdr:col>
      <xdr:colOff>2964180</xdr:colOff>
      <xdr:row>169</xdr:row>
      <xdr:rowOff>22860</xdr:rowOff>
    </xdr:from>
    <xdr:to>
      <xdr:col>1</xdr:col>
      <xdr:colOff>687228</xdr:colOff>
      <xdr:row>177</xdr:row>
      <xdr:rowOff>137160</xdr:rowOff>
    </xdr:to>
    <xdr:sp macro="" textlink="">
      <xdr:nvSpPr>
        <xdr:cNvPr id="36" name="TextBox 5">
          <a:extLst>
            <a:ext uri="{FF2B5EF4-FFF2-40B4-BE49-F238E27FC236}">
              <a16:creationId xmlns:a16="http://schemas.microsoft.com/office/drawing/2014/main" id="{00000000-0008-0000-0000-000024000000}"/>
            </a:ext>
          </a:extLst>
        </xdr:cNvPr>
        <xdr:cNvSpPr txBox="1"/>
      </xdr:nvSpPr>
      <xdr:spPr>
        <a:xfrm>
          <a:off x="2964180" y="30053280"/>
          <a:ext cx="2142648" cy="1638300"/>
        </a:xfrm>
        <a:prstGeom prst="rect">
          <a:avLst/>
        </a:prstGeom>
        <a:noFill/>
        <a:ln cmpd="sng">
          <a:noFill/>
        </a:ln>
      </xdr:spPr>
      <xdr:style>
        <a:lnRef idx="0">
          <a:scrgbClr r="0" g="0" b="0"/>
        </a:lnRef>
        <a:fillRef idx="0">
          <a:scrgbClr r="0" g="0" b="0"/>
        </a:fillRef>
        <a:effectRef idx="0">
          <a:scrgbClr r="0" g="0" b="0"/>
        </a:effectRef>
        <a:fontRef idx="minor">
          <a:schemeClr val="tx1"/>
        </a:fontRef>
      </xdr:style>
      <xdr:txBody>
        <a:bodyPr wrap="square" rtlCol="0" anchor="ctr">
          <a:noAutofit/>
        </a:bodyPr>
        <a:lstStyle/>
        <a:p>
          <a:pPr marL="0" marR="0" algn="ctr">
            <a:spcBef>
              <a:spcPts val="0"/>
            </a:spcBef>
            <a:spcAft>
              <a:spcPts val="0"/>
            </a:spcAft>
          </a:pPr>
          <a:r>
            <a:rPr lang="en-US" sz="1000" b="1">
              <a:solidFill>
                <a:srgbClr val="000000"/>
              </a:solidFill>
              <a:effectLst/>
              <a:ea typeface="Times New Roman" panose="02020603050405020304" pitchFamily="18" charset="0"/>
              <a:cs typeface="Times New Roman" panose="02020603050405020304" pitchFamily="18" charset="0"/>
            </a:rPr>
            <a:t>MAIL</a:t>
          </a:r>
        </a:p>
        <a:p>
          <a:pPr marL="0" marR="0" algn="ctr">
            <a:spcBef>
              <a:spcPts val="0"/>
            </a:spcBef>
            <a:spcAft>
              <a:spcPts val="0"/>
            </a:spcAft>
          </a:pPr>
          <a:endParaRPr lang="en-US" sz="900" b="1">
            <a:solidFill>
              <a:srgbClr val="000000"/>
            </a:solidFill>
            <a:effectLst/>
            <a:ea typeface="Times New Roman" panose="02020603050405020304" pitchFamily="18" charset="0"/>
            <a:cs typeface="Times New Roman" panose="02020603050405020304" pitchFamily="18" charset="0"/>
          </a:endParaRPr>
        </a:p>
        <a:p>
          <a:pPr marL="0" marR="0" algn="ctr">
            <a:spcBef>
              <a:spcPts val="0"/>
            </a:spcBef>
            <a:spcAft>
              <a:spcPts val="0"/>
            </a:spcAft>
          </a:pPr>
          <a:r>
            <a:rPr lang="en-US" sz="1000" b="0">
              <a:solidFill>
                <a:srgbClr val="000000"/>
              </a:solidFill>
              <a:effectLst/>
              <a:ea typeface="Times New Roman" panose="02020603050405020304" pitchFamily="18" charset="0"/>
              <a:cs typeface="Times New Roman" panose="02020603050405020304" pitchFamily="18" charset="0"/>
            </a:rPr>
            <a:t>To process this order by mail, please send a check to:</a:t>
          </a:r>
        </a:p>
        <a:p>
          <a:pPr marL="0" marR="0" algn="ctr">
            <a:spcBef>
              <a:spcPts val="0"/>
            </a:spcBef>
            <a:spcAft>
              <a:spcPts val="0"/>
            </a:spcAft>
          </a:pPr>
          <a:endParaRPr lang="en-US" sz="1000" b="0">
            <a:solidFill>
              <a:srgbClr val="000000"/>
            </a:solidFill>
            <a:effectLst/>
            <a:ea typeface="Times New Roman" panose="02020603050405020304" pitchFamily="18" charset="0"/>
            <a:cs typeface="Times New Roman" panose="02020603050405020304" pitchFamily="18" charset="0"/>
          </a:endParaRPr>
        </a:p>
        <a:p>
          <a:pPr marL="0" marR="0" algn="ctr">
            <a:spcBef>
              <a:spcPts val="0"/>
            </a:spcBef>
            <a:spcAft>
              <a:spcPts val="0"/>
            </a:spcAft>
          </a:pPr>
          <a:r>
            <a:rPr lang="en-US" sz="1000" b="0" i="1">
              <a:solidFill>
                <a:srgbClr val="000000"/>
              </a:solidFill>
              <a:effectLst/>
              <a:ea typeface="Times New Roman" panose="02020603050405020304" pitchFamily="18" charset="0"/>
              <a:cs typeface="Times New Roman" panose="02020603050405020304" pitchFamily="18" charset="0"/>
            </a:rPr>
            <a:t>Kendall Hunt Publishing</a:t>
          </a:r>
        </a:p>
        <a:p>
          <a:pPr marL="0" marR="0" algn="ctr">
            <a:spcBef>
              <a:spcPts val="0"/>
            </a:spcBef>
            <a:spcAft>
              <a:spcPts val="0"/>
            </a:spcAft>
          </a:pPr>
          <a:r>
            <a:rPr lang="en-US" sz="1000" b="0" i="1">
              <a:solidFill>
                <a:srgbClr val="000000"/>
              </a:solidFill>
              <a:effectLst/>
              <a:ea typeface="Times New Roman" panose="02020603050405020304" pitchFamily="18" charset="0"/>
              <a:cs typeface="Times New Roman" panose="02020603050405020304" pitchFamily="18" charset="0"/>
            </a:rPr>
            <a:t>Att: Customer Service</a:t>
          </a:r>
        </a:p>
        <a:p>
          <a:pPr marL="0" marR="0" algn="ctr">
            <a:spcBef>
              <a:spcPts val="0"/>
            </a:spcBef>
            <a:spcAft>
              <a:spcPts val="0"/>
            </a:spcAft>
          </a:pPr>
          <a:r>
            <a:rPr lang="en-US" sz="1000" b="0" i="1">
              <a:solidFill>
                <a:srgbClr val="000000"/>
              </a:solidFill>
              <a:effectLst/>
              <a:ea typeface="Times New Roman" panose="02020603050405020304" pitchFamily="18" charset="0"/>
              <a:cs typeface="Times New Roman" panose="02020603050405020304" pitchFamily="18" charset="0"/>
            </a:rPr>
            <a:t>4050 Westmark Drive</a:t>
          </a:r>
        </a:p>
        <a:p>
          <a:pPr marL="0" marR="0" algn="ctr">
            <a:spcBef>
              <a:spcPts val="0"/>
            </a:spcBef>
            <a:spcAft>
              <a:spcPts val="0"/>
            </a:spcAft>
          </a:pPr>
          <a:r>
            <a:rPr lang="en-US" sz="1000" b="0" i="1">
              <a:solidFill>
                <a:srgbClr val="000000"/>
              </a:solidFill>
              <a:effectLst/>
              <a:ea typeface="Times New Roman" panose="02020603050405020304" pitchFamily="18" charset="0"/>
              <a:cs typeface="Times New Roman" panose="02020603050405020304" pitchFamily="18" charset="0"/>
            </a:rPr>
            <a:t>Dubuque IA 52002</a:t>
          </a:r>
          <a:endParaRPr lang="en-US" sz="1000" b="0" i="1">
            <a:effectLst/>
            <a:latin typeface="Times New Roman" panose="02020603050405020304" pitchFamily="18" charset="0"/>
            <a:ea typeface="Times New Roman" panose="02020603050405020304" pitchFamily="18" charset="0"/>
          </a:endParaRPr>
        </a:p>
      </xdr:txBody>
    </xdr:sp>
    <xdr:clientData/>
  </xdr:twoCellAnchor>
  <xdr:twoCellAnchor>
    <xdr:from>
      <xdr:col>2</xdr:col>
      <xdr:colOff>83820</xdr:colOff>
      <xdr:row>168</xdr:row>
      <xdr:rowOff>53340</xdr:rowOff>
    </xdr:from>
    <xdr:to>
      <xdr:col>5</xdr:col>
      <xdr:colOff>788601</xdr:colOff>
      <xdr:row>176</xdr:row>
      <xdr:rowOff>120015</xdr:rowOff>
    </xdr:to>
    <xdr:sp macro="" textlink="">
      <xdr:nvSpPr>
        <xdr:cNvPr id="37" name="TextBox 6">
          <a:extLst>
            <a:ext uri="{FF2B5EF4-FFF2-40B4-BE49-F238E27FC236}">
              <a16:creationId xmlns:a16="http://schemas.microsoft.com/office/drawing/2014/main" id="{00000000-0008-0000-0000-000025000000}"/>
            </a:ext>
          </a:extLst>
        </xdr:cNvPr>
        <xdr:cNvSpPr txBox="1"/>
      </xdr:nvSpPr>
      <xdr:spPr>
        <a:xfrm>
          <a:off x="5844540" y="29893260"/>
          <a:ext cx="2106861" cy="159067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wrap="square" rtlCol="0" anchor="ctr">
          <a:noAutofit/>
        </a:bodyPr>
        <a:lstStyle/>
        <a:p>
          <a:pPr marL="0" marR="0" algn="ctr">
            <a:spcBef>
              <a:spcPts val="0"/>
            </a:spcBef>
            <a:spcAft>
              <a:spcPts val="0"/>
            </a:spcAft>
          </a:pPr>
          <a:r>
            <a:rPr lang="en-US" sz="1000" b="1">
              <a:solidFill>
                <a:srgbClr val="000000"/>
              </a:solidFill>
              <a:effectLst/>
              <a:ea typeface="Times New Roman" panose="02020603050405020304" pitchFamily="18" charset="0"/>
              <a:cs typeface="Times New Roman" panose="02020603050405020304" pitchFamily="18" charset="0"/>
            </a:rPr>
            <a:t>FAX</a:t>
          </a:r>
        </a:p>
        <a:p>
          <a:pPr marL="0" marR="0" algn="ctr">
            <a:spcBef>
              <a:spcPts val="0"/>
            </a:spcBef>
            <a:spcAft>
              <a:spcPts val="0"/>
            </a:spcAft>
          </a:pPr>
          <a:endParaRPr lang="en-US" sz="1000" b="1">
            <a:solidFill>
              <a:srgbClr val="000000"/>
            </a:solidFill>
            <a:effectLst/>
            <a:ea typeface="Times New Roman" panose="02020603050405020304" pitchFamily="18" charset="0"/>
            <a:cs typeface="Times New Roman" panose="02020603050405020304" pitchFamily="18" charset="0"/>
          </a:endParaRPr>
        </a:p>
        <a:p>
          <a:pPr marL="0" marR="0" algn="ctr">
            <a:spcBef>
              <a:spcPts val="0"/>
            </a:spcBef>
            <a:spcAft>
              <a:spcPts val="0"/>
            </a:spcAft>
          </a:pPr>
          <a:r>
            <a:rPr lang="en-US" sz="1000" b="0">
              <a:solidFill>
                <a:srgbClr val="000000"/>
              </a:solidFill>
              <a:effectLst/>
              <a:ea typeface="Times New Roman" panose="02020603050405020304" pitchFamily="18" charset="0"/>
              <a:cs typeface="Times New Roman" panose="02020603050405020304" pitchFamily="18" charset="0"/>
            </a:rPr>
            <a:t>To process this order by fax,</a:t>
          </a:r>
          <a:r>
            <a:rPr lang="en-US" sz="1000" b="0" baseline="0">
              <a:solidFill>
                <a:srgbClr val="000000"/>
              </a:solidFill>
              <a:effectLst/>
              <a:ea typeface="Times New Roman" panose="02020603050405020304" pitchFamily="18" charset="0"/>
              <a:cs typeface="Times New Roman" panose="02020603050405020304" pitchFamily="18" charset="0"/>
            </a:rPr>
            <a:t> </a:t>
          </a:r>
          <a:r>
            <a:rPr lang="en-US" sz="1000" b="0">
              <a:solidFill>
                <a:srgbClr val="000000"/>
              </a:solidFill>
              <a:effectLst/>
              <a:ea typeface="Times New Roman" panose="02020603050405020304" pitchFamily="18" charset="0"/>
              <a:cs typeface="Times New Roman" panose="02020603050405020304" pitchFamily="18" charset="0"/>
            </a:rPr>
            <a:t>please dial:</a:t>
          </a:r>
        </a:p>
        <a:p>
          <a:pPr marL="0" marR="0" algn="ctr">
            <a:spcBef>
              <a:spcPts val="0"/>
            </a:spcBef>
            <a:spcAft>
              <a:spcPts val="0"/>
            </a:spcAft>
          </a:pPr>
          <a:r>
            <a:rPr lang="en-US" sz="1000" b="0" i="1">
              <a:solidFill>
                <a:srgbClr val="000000"/>
              </a:solidFill>
              <a:effectLst/>
              <a:ea typeface="Times New Roman" panose="02020603050405020304" pitchFamily="18" charset="0"/>
              <a:cs typeface="Times New Roman" panose="02020603050405020304" pitchFamily="18" charset="0"/>
            </a:rPr>
            <a:t> 800-772-9165 </a:t>
          </a:r>
          <a:r>
            <a:rPr lang="en-US" sz="1000" b="0">
              <a:solidFill>
                <a:srgbClr val="000000"/>
              </a:solidFill>
              <a:effectLst/>
              <a:ea typeface="Times New Roman" panose="02020603050405020304" pitchFamily="18" charset="0"/>
              <a:cs typeface="Times New Roman" panose="02020603050405020304" pitchFamily="18" charset="0"/>
            </a:rPr>
            <a:t>or </a:t>
          </a:r>
          <a:r>
            <a:rPr lang="en-US" sz="1000" b="0" i="1">
              <a:solidFill>
                <a:srgbClr val="000000"/>
              </a:solidFill>
              <a:effectLst/>
              <a:ea typeface="Times New Roman" panose="02020603050405020304" pitchFamily="18" charset="0"/>
              <a:cs typeface="Times New Roman" panose="02020603050405020304" pitchFamily="18" charset="0"/>
            </a:rPr>
            <a:t>563-598-1046</a:t>
          </a:r>
          <a:endParaRPr lang="en-US" sz="1200" b="0" i="1">
            <a:effectLst/>
            <a:latin typeface="Times New Roman" panose="02020603050405020304" pitchFamily="18" charset="0"/>
            <a:ea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0</xdr:colOff>
      <xdr:row>6</xdr:row>
      <xdr:rowOff>0</xdr:rowOff>
    </xdr:from>
    <xdr:to>
      <xdr:col>7</xdr:col>
      <xdr:colOff>259080</xdr:colOff>
      <xdr:row>8</xdr:row>
      <xdr:rowOff>258445</xdr:rowOff>
    </xdr:to>
    <xdr:pic>
      <xdr:nvPicPr>
        <xdr:cNvPr id="3" name="Picture 2" descr="&#10;&#10;Description automatically generated">
          <a:extLst>
            <a:ext uri="{FF2B5EF4-FFF2-40B4-BE49-F238E27FC236}">
              <a16:creationId xmlns:a16="http://schemas.microsoft.com/office/drawing/2014/main" id="{39A870A7-154E-7766-B2BB-A208C88B2CE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73140" y="1143000"/>
          <a:ext cx="2087880" cy="1172845"/>
        </a:xfrm>
        <a:prstGeom prst="rect">
          <a:avLst/>
        </a:prstGeom>
        <a:noFill/>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SaleItems_Table" displayName="SaleItems_Table" ref="A11:F162" totalsRowShown="0" headerRowDxfId="8" dataDxfId="7" tableBorderDxfId="6">
  <tableColumns count="6">
    <tableColumn id="2" xr3:uid="{00000000-0010-0000-0000-000002000000}" name="Description" dataDxfId="5"/>
    <tableColumn id="3" xr3:uid="{00000000-0010-0000-0000-000003000000}" name="ISBN" dataDxfId="4"/>
    <tableColumn id="4" xr3:uid="{00000000-0010-0000-0000-000004000000}" name="Price" dataDxfId="3"/>
    <tableColumn id="1" xr3:uid="{00000000-0010-0000-0000-000001000000}" name="Discount" dataDxfId="2"/>
    <tableColumn id="6" xr3:uid="{00000000-0010-0000-0000-000006000000}" name="Qty" dataDxfId="1"/>
    <tableColumn id="5" xr3:uid="{00000000-0010-0000-0000-000005000000}" name="Amount" dataDxfId="0">
      <calculatedColumnFormula>SaleItems_Table[[#This Row],[Price]]*#REF!</calculatedColumnFormula>
    </tableColumn>
  </tableColumns>
  <tableStyleInfo name="Business Table" showFirstColumn="0" showLastColumn="0" showRowStripes="1" showColumnStripes="0"/>
</table>
</file>

<file path=xl/theme/theme1.xml><?xml version="1.0" encoding="utf-8"?>
<a:theme xmlns:a="http://schemas.openxmlformats.org/drawingml/2006/main" name="Business Templates Theme">
  <a:themeElements>
    <a:clrScheme name="BUS_Activity Based Cost Tracker">
      <a:dk1>
        <a:sysClr val="windowText" lastClr="000000"/>
      </a:dk1>
      <a:lt1>
        <a:sysClr val="window" lastClr="FFFFFF"/>
      </a:lt1>
      <a:dk2>
        <a:srgbClr val="1F497D"/>
      </a:dk2>
      <a:lt2>
        <a:srgbClr val="EEECE1"/>
      </a:lt2>
      <a:accent1>
        <a:srgbClr val="F7F5E6"/>
      </a:accent1>
      <a:accent2>
        <a:srgbClr val="333A56"/>
      </a:accent2>
      <a:accent3>
        <a:srgbClr val="52658F"/>
      </a:accent3>
      <a:accent4>
        <a:srgbClr val="E8E8E8"/>
      </a:accent4>
      <a:accent5>
        <a:srgbClr val="000000"/>
      </a:accent5>
      <a:accent6>
        <a:srgbClr val="8A8A8A"/>
      </a:accent6>
      <a:hlink>
        <a:srgbClr val="0096D2"/>
      </a:hlink>
      <a:folHlink>
        <a:srgbClr val="00578B"/>
      </a:folHlink>
    </a:clrScheme>
    <a:fontScheme name="Custom 1">
      <a:majorFont>
        <a:latin typeface="Trebuchet MS"/>
        <a:ea typeface=""/>
        <a:cs typeface=""/>
      </a:majorFont>
      <a:minorFont>
        <a:latin typeface="Trebuchet MS"/>
        <a:ea typeface=""/>
        <a:cs typeface=""/>
      </a:minorFont>
    </a:fontScheme>
    <a:fmtScheme name="Office">
      <a:fillStyleLst>
        <a:solidFill>
          <a:schemeClr val="phClr"/>
        </a:solidFill>
        <a:gradFill rotWithShape="1">
          <a:gsLst>
            <a:gs pos="0">
              <a:schemeClr val="phClr">
                <a:tint val="67000"/>
                <a:satMod val="105000"/>
                <a:lumMod val="110000"/>
              </a:schemeClr>
            </a:gs>
            <a:gs pos="50000">
              <a:schemeClr val="phClr">
                <a:tint val="73000"/>
                <a:satMod val="103000"/>
                <a:lumMod val="105000"/>
              </a:schemeClr>
            </a:gs>
            <a:gs pos="100000">
              <a:schemeClr val="phClr">
                <a:tint val="81000"/>
                <a:satMod val="109000"/>
                <a:lumMod val="105000"/>
              </a:schemeClr>
            </a:gs>
          </a:gsLst>
          <a:lin ang="5400000" scaled="0"/>
        </a:gradFill>
        <a:gradFill rotWithShape="1">
          <a:gsLst>
            <a:gs pos="0">
              <a:schemeClr val="phClr">
                <a:tint val="94000"/>
                <a:satMod val="103000"/>
                <a:lumMod val="102000"/>
              </a:schemeClr>
            </a:gs>
            <a:gs pos="50000">
              <a:schemeClr val="phClr">
                <a:shade val="100000"/>
                <a:satMod val="110000"/>
                <a:lumMod val="100000"/>
              </a:schemeClr>
            </a:gs>
            <a:gs pos="100000">
              <a:schemeClr val="phClr">
                <a:shade val="78000"/>
                <a:satMod val="120000"/>
                <a:lumMod val="99000"/>
              </a:schemeClr>
            </a:gs>
          </a:gsLst>
          <a:lin ang="5400000" scaled="0"/>
        </a:gradFill>
      </a:fillStyleLst>
      <a:lnStyleLst>
        <a:ln w="6350" cap="flat" cmpd="sng" algn="ctr">
          <a:solidFill>
            <a:schemeClr val="phClr"/>
          </a:solidFill>
          <a:prstDash val="solid"/>
        </a:ln>
        <a:ln w="12700" cap="flat" cmpd="sng" algn="ctr">
          <a:solidFill>
            <a:schemeClr val="phClr"/>
          </a:solidFill>
          <a:prstDash val="solid"/>
        </a:ln>
        <a:ln w="19050" cap="flat" cmpd="sng" algn="ctr">
          <a:solidFill>
            <a:schemeClr val="phClr"/>
          </a:solidFill>
          <a:prstDash val="solid"/>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hade val="98000"/>
                <a:satMod val="150000"/>
                <a:lumMod val="102000"/>
              </a:schemeClr>
            </a:gs>
            <a:gs pos="50000">
              <a:schemeClr val="phClr">
                <a:tint val="98000"/>
                <a:shade val="90000"/>
                <a:satMod val="13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Dark" id="{D39323B7-B2D6-4C10-818B-A5CD4ACE85BD}" vid="{15FD9199-0511-4D87-8BFB-2FF3F0C5B55D}"/>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help.kendallhunt.com/k12-customer-support" TargetMode="External"/><Relationship Id="rId1" Type="http://schemas.openxmlformats.org/officeDocument/2006/relationships/hyperlink" Target="mailto:email@kendallhunt.com" TargetMode="External"/><Relationship Id="rId5" Type="http://schemas.openxmlformats.org/officeDocument/2006/relationships/table" Target="../tables/table1.x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G228"/>
  <sheetViews>
    <sheetView showGridLines="0" tabSelected="1" zoomScaleNormal="100" zoomScaleSheetLayoutView="100" workbookViewId="0">
      <selection activeCell="A5" sqref="A5"/>
    </sheetView>
  </sheetViews>
  <sheetFormatPr defaultColWidth="8.44140625" defaultRowHeight="26.1" customHeight="1"/>
  <cols>
    <col min="1" max="1" width="64.44140625" style="1" customWidth="1"/>
    <col min="2" max="2" width="19.44140625" style="14" customWidth="1"/>
    <col min="3" max="3" width="13.6640625" style="1" customWidth="1"/>
    <col min="4" max="4" width="14" style="1" hidden="1" customWidth="1"/>
    <col min="5" max="5" width="6.77734375" style="28" customWidth="1"/>
    <col min="6" max="6" width="16.21875" style="1" customWidth="1"/>
    <col min="7" max="7" width="1.44140625" style="1" customWidth="1"/>
    <col min="8" max="16384" width="8.44140625" style="1"/>
  </cols>
  <sheetData>
    <row r="1" spans="1:7" ht="74.25" customHeight="1">
      <c r="G1" s="1" t="s">
        <v>1</v>
      </c>
    </row>
    <row r="2" spans="1:7" ht="3.45" customHeight="1"/>
    <row r="3" spans="1:7" s="4" customFormat="1" ht="16.2" customHeight="1">
      <c r="A3" s="3" t="s">
        <v>2</v>
      </c>
      <c r="B3" s="15"/>
      <c r="C3" s="2"/>
      <c r="D3" s="2"/>
      <c r="E3" s="29"/>
      <c r="F3" s="3"/>
    </row>
    <row r="4" spans="1:7" s="4" customFormat="1" ht="16.2" customHeight="1">
      <c r="A4" s="3" t="s">
        <v>3</v>
      </c>
      <c r="B4" s="15"/>
      <c r="C4" s="2" t="s">
        <v>9</v>
      </c>
      <c r="D4" s="2"/>
      <c r="E4" s="29"/>
      <c r="F4" s="20"/>
    </row>
    <row r="5" spans="1:7" ht="16.2" customHeight="1">
      <c r="A5" s="17" t="s">
        <v>8</v>
      </c>
      <c r="C5" s="2" t="s">
        <v>7</v>
      </c>
      <c r="D5" s="2"/>
      <c r="E5" s="29"/>
      <c r="F5" s="26" t="s">
        <v>14</v>
      </c>
    </row>
    <row r="6" spans="1:7" ht="16.2" customHeight="1">
      <c r="C6" s="2"/>
      <c r="D6" s="2"/>
      <c r="E6" s="29"/>
      <c r="F6" s="26" t="s">
        <v>15</v>
      </c>
    </row>
    <row r="7" spans="1:7" ht="16.2" customHeight="1">
      <c r="C7" s="5"/>
      <c r="D7" s="5"/>
      <c r="E7" s="30"/>
      <c r="F7" s="7" t="s">
        <v>16</v>
      </c>
    </row>
    <row r="8" spans="1:7" ht="16.2" customHeight="1">
      <c r="A8" s="25"/>
      <c r="D8" s="27"/>
      <c r="E8" s="31"/>
      <c r="F8" s="36" t="s">
        <v>17</v>
      </c>
    </row>
    <row r="9" spans="1:7" ht="15" customHeight="1">
      <c r="A9" s="25"/>
      <c r="F9" s="13" t="s">
        <v>12</v>
      </c>
    </row>
    <row r="10" spans="1:7" ht="3.45" customHeight="1">
      <c r="F10" s="13"/>
    </row>
    <row r="11" spans="1:7" s="24" customFormat="1" ht="28.95" customHeight="1">
      <c r="A11" s="25" t="s">
        <v>10</v>
      </c>
      <c r="B11" s="22" t="s">
        <v>5</v>
      </c>
      <c r="C11" s="23" t="s">
        <v>6</v>
      </c>
      <c r="D11" s="23" t="s">
        <v>11</v>
      </c>
      <c r="E11" s="23" t="s">
        <v>4</v>
      </c>
      <c r="F11" s="23" t="s">
        <v>0</v>
      </c>
    </row>
    <row r="12" spans="1:7" s="6" customFormat="1" ht="16.95" customHeight="1">
      <c r="A12" s="37" t="s">
        <v>28</v>
      </c>
      <c r="B12" s="16"/>
      <c r="C12" s="38"/>
      <c r="D12" s="9"/>
      <c r="F12" s="8"/>
    </row>
    <row r="13" spans="1:7" s="6" customFormat="1" ht="16.95" customHeight="1">
      <c r="A13" s="37"/>
      <c r="B13" s="16"/>
      <c r="C13" s="38"/>
      <c r="D13" s="9"/>
      <c r="F13" s="8"/>
    </row>
    <row r="14" spans="1:7" s="6" customFormat="1" ht="16.95" customHeight="1">
      <c r="A14" s="40" t="s">
        <v>65</v>
      </c>
      <c r="B14" s="56">
        <v>9798385174683</v>
      </c>
      <c r="C14" s="41">
        <v>11</v>
      </c>
      <c r="D14" s="9"/>
      <c r="F14" s="8">
        <f>SaleItems_Table[[#This Row],[Price]]*SaleItems_Table[[#This Row],[Qty]]</f>
        <v>0</v>
      </c>
    </row>
    <row r="15" spans="1:7" s="6" customFormat="1" ht="16.95" customHeight="1">
      <c r="A15" s="37"/>
      <c r="B15" s="16"/>
      <c r="C15" s="38"/>
      <c r="D15" s="9"/>
      <c r="F15" s="8"/>
    </row>
    <row r="16" spans="1:7" s="6" customFormat="1" ht="15">
      <c r="A16" s="44" t="s">
        <v>59</v>
      </c>
      <c r="B16" s="32"/>
      <c r="C16" s="41"/>
      <c r="D16" s="39"/>
      <c r="E16" s="28"/>
      <c r="F16" s="8"/>
    </row>
    <row r="17" spans="1:6" s="6" customFormat="1" ht="16.95" customHeight="1">
      <c r="A17" s="40" t="s">
        <v>30</v>
      </c>
      <c r="B17" s="56">
        <v>9798765779088</v>
      </c>
      <c r="C17" s="41">
        <v>9</v>
      </c>
      <c r="D17" s="39"/>
      <c r="E17" s="28"/>
      <c r="F17" s="8">
        <f>SaleItems_Table[[#This Row],[Price]]*SaleItems_Table[[#This Row],[Qty]]</f>
        <v>0</v>
      </c>
    </row>
    <row r="18" spans="1:6" s="6" customFormat="1" ht="16.95" customHeight="1">
      <c r="A18" s="40" t="s">
        <v>52</v>
      </c>
      <c r="B18" s="56">
        <v>9798385117147</v>
      </c>
      <c r="C18" s="41">
        <v>9</v>
      </c>
      <c r="D18" s="39"/>
      <c r="E18" s="28"/>
      <c r="F18" s="8">
        <f>SaleItems_Table[[#This Row],[Price]]*SaleItems_Table[[#This Row],[Qty]]</f>
        <v>0</v>
      </c>
    </row>
    <row r="19" spans="1:6" s="6" customFormat="1" ht="16.95" customHeight="1">
      <c r="A19" s="40" t="s">
        <v>64</v>
      </c>
      <c r="B19" s="56">
        <v>9798385163076</v>
      </c>
      <c r="C19" s="41">
        <v>11</v>
      </c>
      <c r="D19" s="39"/>
      <c r="E19" s="28"/>
      <c r="F19" s="8">
        <f>SaleItems_Table[[#This Row],[Price]]*SaleItems_Table[[#This Row],[Qty]]</f>
        <v>0</v>
      </c>
    </row>
    <row r="20" spans="1:6" s="6" customFormat="1" ht="16.95" customHeight="1">
      <c r="A20" s="40" t="s">
        <v>66</v>
      </c>
      <c r="B20" s="56">
        <v>9798385174140</v>
      </c>
      <c r="C20" s="41">
        <v>11</v>
      </c>
      <c r="D20" s="39"/>
      <c r="E20" s="28"/>
      <c r="F20" s="8">
        <f>SaleItems_Table[[#This Row],[Price]]*SaleItems_Table[[#This Row],[Qty]]</f>
        <v>0</v>
      </c>
    </row>
    <row r="21" spans="1:6" s="6" customFormat="1" ht="16.95" customHeight="1">
      <c r="A21" s="40" t="s">
        <v>29</v>
      </c>
      <c r="B21" s="56">
        <v>9798765779095</v>
      </c>
      <c r="C21" s="41">
        <v>19</v>
      </c>
      <c r="D21" s="39"/>
      <c r="E21" s="28"/>
      <c r="F21" s="8">
        <f>SaleItems_Table[[#This Row],[Price]]*SaleItems_Table[[#This Row],[Qty]]</f>
        <v>0</v>
      </c>
    </row>
    <row r="22" spans="1:6" s="6" customFormat="1" ht="16.95" customHeight="1">
      <c r="A22" s="40" t="s">
        <v>100</v>
      </c>
      <c r="B22" s="56" t="s">
        <v>67</v>
      </c>
      <c r="C22" s="41">
        <v>245.5</v>
      </c>
      <c r="D22" s="39"/>
      <c r="E22" s="28"/>
      <c r="F22" s="8">
        <f>SaleItems_Table[[#This Row],[Price]]*SaleItems_Table[[#This Row],[Qty]]</f>
        <v>0</v>
      </c>
    </row>
    <row r="23" spans="1:6" s="6" customFormat="1" ht="16.95" customHeight="1">
      <c r="A23" s="40" t="s">
        <v>101</v>
      </c>
      <c r="B23" s="56" t="s">
        <v>68</v>
      </c>
      <c r="C23" s="41">
        <v>943.25</v>
      </c>
      <c r="D23" s="39"/>
      <c r="E23" s="28"/>
      <c r="F23" s="8">
        <f>SaleItems_Table[[#This Row],[Price]]*SaleItems_Table[[#This Row],[Qty]]</f>
        <v>0</v>
      </c>
    </row>
    <row r="24" spans="1:6" s="6" customFormat="1" ht="16.95" customHeight="1">
      <c r="A24" s="40"/>
      <c r="B24" s="56"/>
      <c r="C24" s="41"/>
      <c r="D24" s="39"/>
      <c r="E24" s="28"/>
      <c r="F24" s="8"/>
    </row>
    <row r="25" spans="1:6" s="6" customFormat="1" ht="16.95" customHeight="1">
      <c r="A25" s="44" t="s">
        <v>53</v>
      </c>
      <c r="B25" s="59"/>
      <c r="C25" s="60"/>
      <c r="D25" s="39"/>
      <c r="E25" s="28"/>
      <c r="F25" s="8"/>
    </row>
    <row r="26" spans="1:6" s="6" customFormat="1" ht="16.95" customHeight="1">
      <c r="A26" s="40" t="s">
        <v>30</v>
      </c>
      <c r="B26" s="56">
        <v>9798765783214</v>
      </c>
      <c r="C26" s="41">
        <v>9</v>
      </c>
      <c r="D26" s="39"/>
      <c r="E26" s="28"/>
      <c r="F26" s="8">
        <f>SaleItems_Table[[#This Row],[Price]]*SaleItems_Table[[#This Row],[Qty]]</f>
        <v>0</v>
      </c>
    </row>
    <row r="27" spans="1:6" s="6" customFormat="1" ht="16.95" customHeight="1">
      <c r="A27" s="40" t="s">
        <v>52</v>
      </c>
      <c r="B27" s="56">
        <v>9798385156252</v>
      </c>
      <c r="C27" s="41">
        <v>9</v>
      </c>
      <c r="D27" s="39"/>
      <c r="E27" s="28"/>
      <c r="F27" s="8">
        <f>SaleItems_Table[[#This Row],[Price]]*SaleItems_Table[[#This Row],[Qty]]</f>
        <v>0</v>
      </c>
    </row>
    <row r="28" spans="1:6" s="6" customFormat="1" ht="16.95" customHeight="1">
      <c r="A28" s="40" t="s">
        <v>64</v>
      </c>
      <c r="B28" s="56">
        <v>9798385163083</v>
      </c>
      <c r="C28" s="41">
        <v>11</v>
      </c>
      <c r="D28" s="39"/>
      <c r="E28" s="28"/>
      <c r="F28" s="8">
        <f>SaleItems_Table[[#This Row],[Price]]*SaleItems_Table[[#This Row],[Qty]]</f>
        <v>0</v>
      </c>
    </row>
    <row r="29" spans="1:6" s="6" customFormat="1" ht="16.95" customHeight="1">
      <c r="A29" s="40" t="s">
        <v>66</v>
      </c>
      <c r="B29" s="56">
        <v>9798385174157</v>
      </c>
      <c r="C29" s="41">
        <v>11</v>
      </c>
      <c r="D29" s="39"/>
      <c r="E29" s="28"/>
      <c r="F29" s="8">
        <f>SaleItems_Table[[#This Row],[Price]]*SaleItems_Table[[#This Row],[Qty]]</f>
        <v>0</v>
      </c>
    </row>
    <row r="30" spans="1:6" s="6" customFormat="1" ht="16.95" customHeight="1">
      <c r="A30" s="40" t="s">
        <v>29</v>
      </c>
      <c r="B30" s="56">
        <v>9798765783221</v>
      </c>
      <c r="C30" s="41">
        <v>19</v>
      </c>
      <c r="D30" s="39"/>
      <c r="E30" s="28"/>
      <c r="F30" s="8">
        <f>SaleItems_Table[[#This Row],[Price]]*SaleItems_Table[[#This Row],[Qty]]</f>
        <v>0</v>
      </c>
    </row>
    <row r="31" spans="1:6" s="6" customFormat="1" ht="16.95" customHeight="1">
      <c r="A31" s="40" t="s">
        <v>102</v>
      </c>
      <c r="B31" s="56" t="s">
        <v>69</v>
      </c>
      <c r="C31" s="41">
        <v>686</v>
      </c>
      <c r="D31" s="39"/>
      <c r="E31" s="28"/>
      <c r="F31" s="8">
        <f>SaleItems_Table[[#This Row],[Price]]*SaleItems_Table[[#This Row],[Qty]]</f>
        <v>0</v>
      </c>
    </row>
    <row r="32" spans="1:6" s="6" customFormat="1" ht="16.95" customHeight="1">
      <c r="A32" s="40" t="s">
        <v>103</v>
      </c>
      <c r="B32" s="56" t="s">
        <v>70</v>
      </c>
      <c r="C32" s="41">
        <v>1264</v>
      </c>
      <c r="D32" s="39"/>
      <c r="E32" s="28"/>
      <c r="F32" s="8">
        <f>SaleItems_Table[[#This Row],[Price]]*SaleItems_Table[[#This Row],[Qty]]</f>
        <v>0</v>
      </c>
    </row>
    <row r="33" spans="1:6" s="6" customFormat="1" ht="16.95" customHeight="1">
      <c r="A33" s="40"/>
      <c r="B33" s="56"/>
      <c r="C33" s="41"/>
      <c r="D33" s="39"/>
      <c r="E33" s="28"/>
      <c r="F33" s="8"/>
    </row>
    <row r="34" spans="1:6" s="6" customFormat="1" ht="16.95" customHeight="1">
      <c r="A34" s="45" t="s">
        <v>56</v>
      </c>
      <c r="B34" s="61"/>
      <c r="C34" s="58"/>
      <c r="D34" s="32"/>
      <c r="E34" s="8"/>
      <c r="F34" s="8"/>
    </row>
    <row r="35" spans="1:6" s="6" customFormat="1" ht="16.95" customHeight="1">
      <c r="A35" s="40" t="s">
        <v>30</v>
      </c>
      <c r="B35" s="56">
        <v>9798765783238</v>
      </c>
      <c r="C35" s="41">
        <v>9</v>
      </c>
      <c r="D35" s="39"/>
      <c r="E35" s="28"/>
      <c r="F35" s="8">
        <f>SaleItems_Table[[#This Row],[Price]]*SaleItems_Table[[#This Row],[Qty]]</f>
        <v>0</v>
      </c>
    </row>
    <row r="36" spans="1:6" s="6" customFormat="1" ht="16.95" customHeight="1">
      <c r="A36" s="40" t="s">
        <v>52</v>
      </c>
      <c r="B36" s="56">
        <v>9798385174119</v>
      </c>
      <c r="C36" s="41">
        <v>9</v>
      </c>
      <c r="D36" s="39"/>
      <c r="E36" s="28"/>
      <c r="F36" s="8">
        <f>SaleItems_Table[[#This Row],[Price]]*SaleItems_Table[[#This Row],[Qty]]</f>
        <v>0</v>
      </c>
    </row>
    <row r="37" spans="1:6" s="6" customFormat="1" ht="16.95" customHeight="1">
      <c r="A37" s="40" t="s">
        <v>64</v>
      </c>
      <c r="B37" s="56">
        <v>9798385163090</v>
      </c>
      <c r="C37" s="41">
        <v>11</v>
      </c>
      <c r="D37" s="39"/>
      <c r="E37" s="28"/>
      <c r="F37" s="8">
        <f>SaleItems_Table[[#This Row],[Price]]*SaleItems_Table[[#This Row],[Qty]]</f>
        <v>0</v>
      </c>
    </row>
    <row r="38" spans="1:6" s="6" customFormat="1" ht="16.95" customHeight="1">
      <c r="A38" s="40" t="s">
        <v>66</v>
      </c>
      <c r="B38" s="56">
        <v>9798385174164</v>
      </c>
      <c r="C38" s="41">
        <v>11</v>
      </c>
      <c r="D38" s="39"/>
      <c r="E38" s="28"/>
      <c r="F38" s="8">
        <f>SaleItems_Table[[#This Row],[Price]]*SaleItems_Table[[#This Row],[Qty]]</f>
        <v>0</v>
      </c>
    </row>
    <row r="39" spans="1:6" s="6" customFormat="1" ht="16.95" customHeight="1">
      <c r="A39" s="40" t="s">
        <v>29</v>
      </c>
      <c r="B39" s="56">
        <v>9798765783245</v>
      </c>
      <c r="C39" s="41">
        <v>19</v>
      </c>
      <c r="D39" s="39"/>
      <c r="E39" s="28"/>
      <c r="F39" s="8">
        <f>SaleItems_Table[[#This Row],[Price]]*SaleItems_Table[[#This Row],[Qty]]</f>
        <v>0</v>
      </c>
    </row>
    <row r="40" spans="1:6" s="6" customFormat="1" ht="16.95" customHeight="1">
      <c r="A40" s="40" t="s">
        <v>104</v>
      </c>
      <c r="B40" s="56" t="s">
        <v>71</v>
      </c>
      <c r="C40" s="41">
        <v>694</v>
      </c>
      <c r="D40" s="39"/>
      <c r="E40" s="28"/>
      <c r="F40" s="8">
        <f>SaleItems_Table[[#This Row],[Price]]*SaleItems_Table[[#This Row],[Qty]]</f>
        <v>0</v>
      </c>
    </row>
    <row r="41" spans="1:6" s="6" customFormat="1" ht="16.95" customHeight="1">
      <c r="A41" s="40" t="s">
        <v>105</v>
      </c>
      <c r="B41" s="56" t="s">
        <v>72</v>
      </c>
      <c r="C41" s="41">
        <v>963</v>
      </c>
      <c r="D41" s="39"/>
      <c r="E41" s="28"/>
      <c r="F41" s="8">
        <f>SaleItems_Table[[#This Row],[Price]]*SaleItems_Table[[#This Row],[Qty]]</f>
        <v>0</v>
      </c>
    </row>
    <row r="42" spans="1:6" s="6" customFormat="1" ht="16.95" customHeight="1">
      <c r="A42" s="40"/>
      <c r="B42" s="56"/>
      <c r="C42" s="41"/>
      <c r="D42" s="39"/>
      <c r="E42" s="28"/>
      <c r="F42" s="8"/>
    </row>
    <row r="43" spans="1:6" s="6" customFormat="1" ht="16.95" customHeight="1">
      <c r="A43" s="44" t="s">
        <v>49</v>
      </c>
      <c r="B43" s="56"/>
      <c r="C43" s="58"/>
      <c r="D43" s="32"/>
      <c r="E43" s="8"/>
      <c r="F43" s="8"/>
    </row>
    <row r="44" spans="1:6" s="6" customFormat="1" ht="16.95" customHeight="1">
      <c r="A44" s="40" t="s">
        <v>30</v>
      </c>
      <c r="B44" s="56">
        <v>9798765783269</v>
      </c>
      <c r="C44" s="41">
        <v>9</v>
      </c>
      <c r="D44" s="32"/>
      <c r="E44" s="8"/>
      <c r="F44" s="8">
        <f>SaleItems_Table[[#This Row],[Price]]*SaleItems_Table[[#This Row],[Qty]]</f>
        <v>0</v>
      </c>
    </row>
    <row r="45" spans="1:6" s="6" customFormat="1" ht="16.95" customHeight="1">
      <c r="A45" s="40" t="s">
        <v>52</v>
      </c>
      <c r="B45" s="56">
        <v>9798765799529</v>
      </c>
      <c r="C45" s="41">
        <v>9</v>
      </c>
      <c r="D45" s="32"/>
      <c r="E45" s="8"/>
      <c r="F45" s="8">
        <f>SaleItems_Table[[#This Row],[Price]]*SaleItems_Table[[#This Row],[Qty]]</f>
        <v>0</v>
      </c>
    </row>
    <row r="46" spans="1:6" s="6" customFormat="1" ht="16.95" customHeight="1">
      <c r="A46" s="40" t="s">
        <v>64</v>
      </c>
      <c r="B46" s="56">
        <v>9798385163106</v>
      </c>
      <c r="C46" s="41">
        <v>11</v>
      </c>
      <c r="D46" s="39"/>
      <c r="E46" s="28"/>
      <c r="F46" s="8">
        <f>SaleItems_Table[[#This Row],[Price]]*SaleItems_Table[[#This Row],[Qty]]</f>
        <v>0</v>
      </c>
    </row>
    <row r="47" spans="1:6" s="6" customFormat="1" ht="16.95" customHeight="1">
      <c r="A47" s="40" t="s">
        <v>66</v>
      </c>
      <c r="B47" s="56">
        <v>9798385174171</v>
      </c>
      <c r="C47" s="41">
        <v>11</v>
      </c>
      <c r="D47" s="39"/>
      <c r="E47" s="28"/>
      <c r="F47" s="8">
        <f>SaleItems_Table[[#This Row],[Price]]*SaleItems_Table[[#This Row],[Qty]]</f>
        <v>0</v>
      </c>
    </row>
    <row r="48" spans="1:6" s="6" customFormat="1" ht="16.95" customHeight="1">
      <c r="A48" s="40" t="s">
        <v>29</v>
      </c>
      <c r="B48" s="56">
        <v>9798765783276</v>
      </c>
      <c r="C48" s="41">
        <v>19</v>
      </c>
      <c r="D48" s="32"/>
      <c r="E48" s="8"/>
      <c r="F48" s="8">
        <f>SaleItems_Table[[#This Row],[Price]]*SaleItems_Table[[#This Row],[Qty]]</f>
        <v>0</v>
      </c>
    </row>
    <row r="49" spans="1:6" s="6" customFormat="1" ht="16.95" customHeight="1">
      <c r="A49" s="40" t="s">
        <v>106</v>
      </c>
      <c r="B49" s="56" t="s">
        <v>73</v>
      </c>
      <c r="C49" s="41">
        <v>562</v>
      </c>
      <c r="D49" s="32"/>
      <c r="E49" s="8"/>
      <c r="F49" s="8">
        <f>SaleItems_Table[[#This Row],[Price]]*SaleItems_Table[[#This Row],[Qty]]</f>
        <v>0</v>
      </c>
    </row>
    <row r="50" spans="1:6" s="6" customFormat="1" ht="16.95" customHeight="1">
      <c r="A50" s="40" t="s">
        <v>107</v>
      </c>
      <c r="B50" s="56" t="s">
        <v>74</v>
      </c>
      <c r="C50" s="41">
        <v>347</v>
      </c>
      <c r="D50" s="32"/>
      <c r="E50" s="8"/>
      <c r="F50" s="8">
        <f>SaleItems_Table[[#This Row],[Price]]*SaleItems_Table[[#This Row],[Qty]]</f>
        <v>0</v>
      </c>
    </row>
    <row r="51" spans="1:6" s="6" customFormat="1" ht="16.95" customHeight="1">
      <c r="A51" s="40"/>
      <c r="B51" s="56"/>
      <c r="C51" s="41"/>
      <c r="D51" s="32"/>
      <c r="E51" s="8"/>
      <c r="F51" s="8"/>
    </row>
    <row r="52" spans="1:6" s="6" customFormat="1" ht="16.95" customHeight="1">
      <c r="A52" s="44" t="s">
        <v>57</v>
      </c>
      <c r="B52" s="56"/>
      <c r="C52" s="58"/>
      <c r="D52" s="32"/>
      <c r="E52" s="8"/>
      <c r="F52" s="8"/>
    </row>
    <row r="53" spans="1:6" s="6" customFormat="1" ht="16.95" customHeight="1">
      <c r="A53" s="40" t="s">
        <v>30</v>
      </c>
      <c r="B53" s="56">
        <v>9798765783283</v>
      </c>
      <c r="C53" s="41">
        <v>9</v>
      </c>
      <c r="D53" s="32"/>
      <c r="E53" s="8"/>
      <c r="F53" s="8">
        <f>SaleItems_Table[[#This Row],[Price]]*SaleItems_Table[[#This Row],[Qty]]</f>
        <v>0</v>
      </c>
    </row>
    <row r="54" spans="1:6" s="6" customFormat="1" ht="16.95" customHeight="1">
      <c r="A54" s="40" t="s">
        <v>52</v>
      </c>
      <c r="B54" s="56">
        <v>9798385172252</v>
      </c>
      <c r="C54" s="41">
        <v>9</v>
      </c>
      <c r="D54" s="32"/>
      <c r="E54" s="8"/>
      <c r="F54" s="8">
        <f>SaleItems_Table[[#This Row],[Price]]*SaleItems_Table[[#This Row],[Qty]]</f>
        <v>0</v>
      </c>
    </row>
    <row r="55" spans="1:6" s="6" customFormat="1" ht="16.95" customHeight="1">
      <c r="A55" s="40" t="s">
        <v>64</v>
      </c>
      <c r="B55" s="56">
        <v>9798385163113</v>
      </c>
      <c r="C55" s="41">
        <v>11</v>
      </c>
      <c r="D55" s="39"/>
      <c r="E55" s="28"/>
      <c r="F55" s="8">
        <f>SaleItems_Table[[#This Row],[Price]]*SaleItems_Table[[#This Row],[Qty]]</f>
        <v>0</v>
      </c>
    </row>
    <row r="56" spans="1:6" s="6" customFormat="1" ht="16.95" customHeight="1">
      <c r="A56" s="40" t="s">
        <v>66</v>
      </c>
      <c r="B56" s="56">
        <v>9798385174188</v>
      </c>
      <c r="C56" s="41">
        <v>11</v>
      </c>
      <c r="D56" s="39"/>
      <c r="E56" s="28"/>
      <c r="F56" s="8">
        <f>SaleItems_Table[[#This Row],[Price]]*SaleItems_Table[[#This Row],[Qty]]</f>
        <v>0</v>
      </c>
    </row>
    <row r="57" spans="1:6" s="6" customFormat="1" ht="16.95" customHeight="1">
      <c r="A57" s="40" t="s">
        <v>29</v>
      </c>
      <c r="B57" s="56">
        <v>9798765783290</v>
      </c>
      <c r="C57" s="41">
        <v>19</v>
      </c>
      <c r="D57" s="32"/>
      <c r="E57" s="8"/>
      <c r="F57" s="8">
        <f>SaleItems_Table[[#This Row],[Price]]*SaleItems_Table[[#This Row],[Qty]]</f>
        <v>0</v>
      </c>
    </row>
    <row r="58" spans="1:6" s="6" customFormat="1" ht="16.95" customHeight="1">
      <c r="A58" s="40" t="s">
        <v>108</v>
      </c>
      <c r="B58" s="56" t="s">
        <v>75</v>
      </c>
      <c r="C58" s="41">
        <v>176</v>
      </c>
      <c r="D58" s="32"/>
      <c r="E58" s="8"/>
      <c r="F58" s="8">
        <f>SaleItems_Table[[#This Row],[Price]]*SaleItems_Table[[#This Row],[Qty]]</f>
        <v>0</v>
      </c>
    </row>
    <row r="59" spans="1:6" s="6" customFormat="1" ht="16.95" customHeight="1">
      <c r="A59" s="40" t="s">
        <v>109</v>
      </c>
      <c r="B59" s="56" t="s">
        <v>76</v>
      </c>
      <c r="C59" s="41">
        <v>874</v>
      </c>
      <c r="D59" s="32"/>
      <c r="E59" s="8"/>
      <c r="F59" s="8">
        <f>SaleItems_Table[[#This Row],[Price]]*SaleItems_Table[[#This Row],[Qty]]</f>
        <v>0</v>
      </c>
    </row>
    <row r="60" spans="1:6" s="6" customFormat="1" ht="15" customHeight="1">
      <c r="A60" s="40"/>
      <c r="B60" s="56"/>
      <c r="C60" s="41"/>
      <c r="D60" s="21"/>
      <c r="E60" s="32"/>
      <c r="F60" s="8"/>
    </row>
    <row r="61" spans="1:6" s="6" customFormat="1" ht="15" customHeight="1">
      <c r="A61" s="45" t="s">
        <v>31</v>
      </c>
      <c r="B61" s="56"/>
      <c r="C61" s="41"/>
      <c r="D61" s="21"/>
      <c r="E61" s="32"/>
      <c r="F61" s="8"/>
    </row>
    <row r="62" spans="1:6" s="6" customFormat="1" ht="15" customHeight="1">
      <c r="A62" s="40" t="s">
        <v>30</v>
      </c>
      <c r="B62" s="57">
        <v>9798765779118</v>
      </c>
      <c r="C62" s="41">
        <v>9</v>
      </c>
      <c r="D62" s="21"/>
      <c r="E62" s="32"/>
      <c r="F62" s="8">
        <f>SaleItems_Table[[#This Row],[Price]]*SaleItems_Table[[#This Row],[Qty]]</f>
        <v>0</v>
      </c>
    </row>
    <row r="63" spans="1:6" s="6" customFormat="1" ht="15" customHeight="1">
      <c r="A63" s="40" t="s">
        <v>52</v>
      </c>
      <c r="B63" s="57">
        <v>9798385117154</v>
      </c>
      <c r="C63" s="41">
        <v>9</v>
      </c>
      <c r="D63" s="21"/>
      <c r="E63" s="32"/>
      <c r="F63" s="8">
        <f>SaleItems_Table[[#This Row],[Price]]*SaleItems_Table[[#This Row],[Qty]]</f>
        <v>0</v>
      </c>
    </row>
    <row r="64" spans="1:6" s="6" customFormat="1" ht="15" customHeight="1">
      <c r="A64" s="40" t="s">
        <v>64</v>
      </c>
      <c r="B64" s="56">
        <v>9798385163120</v>
      </c>
      <c r="C64" s="41">
        <v>11</v>
      </c>
      <c r="D64" s="39"/>
      <c r="E64" s="28"/>
      <c r="F64" s="8">
        <f>SaleItems_Table[[#This Row],[Price]]*SaleItems_Table[[#This Row],[Qty]]</f>
        <v>0</v>
      </c>
    </row>
    <row r="65" spans="1:6" s="6" customFormat="1" ht="14.4">
      <c r="A65" s="40" t="s">
        <v>66</v>
      </c>
      <c r="B65" s="56">
        <v>9798385174232</v>
      </c>
      <c r="C65" s="41">
        <v>11</v>
      </c>
      <c r="D65" s="39"/>
      <c r="E65" s="28"/>
      <c r="F65" s="8">
        <f>SaleItems_Table[[#This Row],[Price]]*SaleItems_Table[[#This Row],[Qty]]</f>
        <v>0</v>
      </c>
    </row>
    <row r="66" spans="1:6" s="6" customFormat="1" ht="14.4">
      <c r="A66" s="40" t="s">
        <v>29</v>
      </c>
      <c r="B66" s="56">
        <v>9798765779125</v>
      </c>
      <c r="C66" s="41">
        <v>19</v>
      </c>
      <c r="D66" s="21"/>
      <c r="E66" s="32"/>
      <c r="F66" s="8">
        <f>SaleItems_Table[[#This Row],[Price]]*SaleItems_Table[[#This Row],[Qty]]</f>
        <v>0</v>
      </c>
    </row>
    <row r="67" spans="1:6" s="6" customFormat="1" ht="15" customHeight="1">
      <c r="A67" s="40" t="s">
        <v>110</v>
      </c>
      <c r="B67" s="56" t="s">
        <v>77</v>
      </c>
      <c r="C67" s="41">
        <v>535</v>
      </c>
      <c r="D67" s="39"/>
      <c r="E67" s="28"/>
      <c r="F67" s="8">
        <f>SaleItems_Table[[#This Row],[Price]]*SaleItems_Table[[#This Row],[Qty]]</f>
        <v>0</v>
      </c>
    </row>
    <row r="68" spans="1:6" s="6" customFormat="1" ht="15" customHeight="1">
      <c r="A68" s="40" t="s">
        <v>111</v>
      </c>
      <c r="B68" s="56" t="s">
        <v>78</v>
      </c>
      <c r="C68" s="41">
        <v>827</v>
      </c>
      <c r="D68" s="39"/>
      <c r="E68" s="28"/>
      <c r="F68" s="8">
        <f>SaleItems_Table[[#This Row],[Price]]*SaleItems_Table[[#This Row],[Qty]]</f>
        <v>0</v>
      </c>
    </row>
    <row r="69" spans="1:6" s="6" customFormat="1" ht="15" customHeight="1">
      <c r="A69" s="40"/>
      <c r="B69" s="56"/>
      <c r="C69" s="41"/>
      <c r="D69" s="21"/>
      <c r="E69" s="32"/>
      <c r="F69" s="8"/>
    </row>
    <row r="70" spans="1:6" s="6" customFormat="1" ht="15" customHeight="1">
      <c r="A70" s="45" t="s">
        <v>54</v>
      </c>
      <c r="B70" s="56"/>
      <c r="C70" s="41"/>
      <c r="D70" s="21"/>
      <c r="E70" s="32"/>
      <c r="F70" s="8"/>
    </row>
    <row r="71" spans="1:6" s="6" customFormat="1" ht="15" customHeight="1">
      <c r="A71" s="40" t="s">
        <v>30</v>
      </c>
      <c r="B71" s="57">
        <v>9798765783368</v>
      </c>
      <c r="C71" s="41">
        <v>9</v>
      </c>
      <c r="D71" s="21"/>
      <c r="E71" s="32"/>
      <c r="F71" s="8">
        <f>SaleItems_Table[[#This Row],[Price]]*SaleItems_Table[[#This Row],[Qty]]</f>
        <v>0</v>
      </c>
    </row>
    <row r="72" spans="1:6" s="6" customFormat="1" ht="15" customHeight="1">
      <c r="A72" s="40" t="s">
        <v>52</v>
      </c>
      <c r="B72" s="57">
        <v>9798385172269</v>
      </c>
      <c r="C72" s="41">
        <v>9</v>
      </c>
      <c r="D72" s="21"/>
      <c r="E72" s="32"/>
      <c r="F72" s="8">
        <f>SaleItems_Table[[#This Row],[Price]]*SaleItems_Table[[#This Row],[Qty]]</f>
        <v>0</v>
      </c>
    </row>
    <row r="73" spans="1:6" s="6" customFormat="1" ht="15" customHeight="1">
      <c r="A73" s="40" t="s">
        <v>64</v>
      </c>
      <c r="B73" s="56">
        <v>9798385163137</v>
      </c>
      <c r="C73" s="41">
        <v>11</v>
      </c>
      <c r="D73" s="39"/>
      <c r="E73" s="28"/>
      <c r="F73" s="8">
        <f>SaleItems_Table[[#This Row],[Price]]*SaleItems_Table[[#This Row],[Qty]]</f>
        <v>0</v>
      </c>
    </row>
    <row r="74" spans="1:6" s="6" customFormat="1" ht="15" customHeight="1">
      <c r="A74" s="40" t="s">
        <v>66</v>
      </c>
      <c r="B74" s="56">
        <v>9798385174249</v>
      </c>
      <c r="C74" s="41">
        <v>11</v>
      </c>
      <c r="D74" s="39"/>
      <c r="E74" s="28"/>
      <c r="F74" s="8">
        <f>SaleItems_Table[[#This Row],[Price]]*SaleItems_Table[[#This Row],[Qty]]</f>
        <v>0</v>
      </c>
    </row>
    <row r="75" spans="1:6" s="6" customFormat="1" ht="15" customHeight="1">
      <c r="A75" s="40" t="s">
        <v>29</v>
      </c>
      <c r="B75" s="56">
        <v>9798765783375</v>
      </c>
      <c r="C75" s="41">
        <v>19</v>
      </c>
      <c r="D75" s="21"/>
      <c r="E75" s="32"/>
      <c r="F75" s="8">
        <f>SaleItems_Table[[#This Row],[Price]]*SaleItems_Table[[#This Row],[Qty]]</f>
        <v>0</v>
      </c>
    </row>
    <row r="76" spans="1:6" s="6" customFormat="1" ht="15" customHeight="1">
      <c r="A76" s="40" t="s">
        <v>112</v>
      </c>
      <c r="B76" s="56" t="s">
        <v>79</v>
      </c>
      <c r="C76" s="41">
        <v>688</v>
      </c>
      <c r="D76" s="21"/>
      <c r="E76" s="32"/>
      <c r="F76" s="8">
        <f>SaleItems_Table[[#This Row],[Price]]*SaleItems_Table[[#This Row],[Qty]]</f>
        <v>0</v>
      </c>
    </row>
    <row r="77" spans="1:6" s="6" customFormat="1" ht="15" customHeight="1">
      <c r="A77" s="40" t="s">
        <v>113</v>
      </c>
      <c r="B77" s="56" t="s">
        <v>80</v>
      </c>
      <c r="C77" s="41">
        <v>1194</v>
      </c>
      <c r="D77" s="21"/>
      <c r="E77" s="32"/>
      <c r="F77" s="8">
        <f>SaleItems_Table[[#This Row],[Price]]*SaleItems_Table[[#This Row],[Qty]]</f>
        <v>0</v>
      </c>
    </row>
    <row r="78" spans="1:6" s="6" customFormat="1" ht="15" customHeight="1">
      <c r="A78" s="40"/>
      <c r="B78" s="56"/>
      <c r="C78" s="41"/>
      <c r="D78" s="21"/>
      <c r="E78" s="32"/>
      <c r="F78" s="8"/>
    </row>
    <row r="79" spans="1:6" s="6" customFormat="1" ht="15" customHeight="1">
      <c r="A79" s="44" t="s">
        <v>58</v>
      </c>
      <c r="B79" s="56"/>
      <c r="C79" s="58"/>
      <c r="D79" s="21"/>
      <c r="E79" s="32"/>
      <c r="F79" s="8"/>
    </row>
    <row r="80" spans="1:6" s="6" customFormat="1" ht="15" customHeight="1">
      <c r="A80" s="40" t="s">
        <v>30</v>
      </c>
      <c r="B80" s="56">
        <v>9798765783382</v>
      </c>
      <c r="C80" s="41">
        <v>9</v>
      </c>
      <c r="D80" s="21"/>
      <c r="E80" s="32"/>
      <c r="F80" s="8">
        <f>SaleItems_Table[[#This Row],[Price]]*SaleItems_Table[[#This Row],[Qty]]</f>
        <v>0</v>
      </c>
    </row>
    <row r="81" spans="1:6" s="6" customFormat="1" ht="15" customHeight="1">
      <c r="A81" s="40" t="s">
        <v>52</v>
      </c>
      <c r="B81" s="56">
        <v>9798385172276</v>
      </c>
      <c r="C81" s="41">
        <v>9</v>
      </c>
      <c r="D81" s="21"/>
      <c r="E81" s="32"/>
      <c r="F81" s="8">
        <f>SaleItems_Table[[#This Row],[Price]]*SaleItems_Table[[#This Row],[Qty]]</f>
        <v>0</v>
      </c>
    </row>
    <row r="82" spans="1:6" s="6" customFormat="1" ht="15" customHeight="1">
      <c r="A82" s="40" t="s">
        <v>64</v>
      </c>
      <c r="B82" s="56">
        <v>9798385163144</v>
      </c>
      <c r="C82" s="41">
        <v>11</v>
      </c>
      <c r="D82" s="39"/>
      <c r="E82" s="28"/>
      <c r="F82" s="8">
        <f>SaleItems_Table[[#This Row],[Price]]*SaleItems_Table[[#This Row],[Qty]]</f>
        <v>0</v>
      </c>
    </row>
    <row r="83" spans="1:6" s="6" customFormat="1" ht="15" customHeight="1">
      <c r="A83" s="40" t="s">
        <v>66</v>
      </c>
      <c r="B83" s="56">
        <v>9798385174256</v>
      </c>
      <c r="C83" s="41">
        <v>11</v>
      </c>
      <c r="D83" s="39"/>
      <c r="E83" s="28"/>
      <c r="F83" s="8">
        <f>SaleItems_Table[[#This Row],[Price]]*SaleItems_Table[[#This Row],[Qty]]</f>
        <v>0</v>
      </c>
    </row>
    <row r="84" spans="1:6" s="6" customFormat="1" ht="15" customHeight="1">
      <c r="A84" s="40" t="s">
        <v>29</v>
      </c>
      <c r="B84" s="56">
        <v>9798765783399</v>
      </c>
      <c r="C84" s="41">
        <v>19</v>
      </c>
      <c r="D84" s="21"/>
      <c r="E84" s="32"/>
      <c r="F84" s="8">
        <f>SaleItems_Table[[#This Row],[Price]]*SaleItems_Table[[#This Row],[Qty]]</f>
        <v>0</v>
      </c>
    </row>
    <row r="85" spans="1:6" s="6" customFormat="1" ht="15" customHeight="1">
      <c r="A85" s="40" t="s">
        <v>114</v>
      </c>
      <c r="B85" s="56" t="s">
        <v>81</v>
      </c>
      <c r="C85" s="41">
        <v>433</v>
      </c>
      <c r="D85" s="21"/>
      <c r="E85" s="32"/>
      <c r="F85" s="8">
        <f>SaleItems_Table[[#This Row],[Price]]*SaleItems_Table[[#This Row],[Qty]]</f>
        <v>0</v>
      </c>
    </row>
    <row r="86" spans="1:6" s="6" customFormat="1" ht="15" customHeight="1">
      <c r="A86" s="40" t="s">
        <v>115</v>
      </c>
      <c r="B86" s="56" t="s">
        <v>82</v>
      </c>
      <c r="C86" s="41">
        <v>534</v>
      </c>
      <c r="D86" s="21"/>
      <c r="E86" s="32"/>
      <c r="F86" s="8">
        <f>SaleItems_Table[[#This Row],[Price]]*SaleItems_Table[[#This Row],[Qty]]</f>
        <v>0</v>
      </c>
    </row>
    <row r="87" spans="1:6" s="6" customFormat="1" ht="15" customHeight="1">
      <c r="A87" s="40"/>
      <c r="B87" s="56"/>
      <c r="C87" s="41"/>
      <c r="D87" s="21"/>
      <c r="E87" s="32"/>
      <c r="F87" s="8"/>
    </row>
    <row r="88" spans="1:6" s="6" customFormat="1" ht="15" customHeight="1">
      <c r="A88" s="45" t="s">
        <v>50</v>
      </c>
      <c r="B88" s="56"/>
      <c r="C88" s="58"/>
      <c r="D88" s="32"/>
      <c r="E88" s="8"/>
      <c r="F88" s="8"/>
    </row>
    <row r="89" spans="1:6" s="6" customFormat="1" ht="15" customHeight="1">
      <c r="A89" s="40" t="s">
        <v>30</v>
      </c>
      <c r="B89" s="57">
        <v>9798765783405</v>
      </c>
      <c r="C89" s="41">
        <v>9</v>
      </c>
      <c r="D89" s="21"/>
      <c r="E89" s="32"/>
      <c r="F89" s="8">
        <f>SaleItems_Table[[#This Row],[Price]]*SaleItems_Table[[#This Row],[Qty]]</f>
        <v>0</v>
      </c>
    </row>
    <row r="90" spans="1:6" s="6" customFormat="1" ht="15" customHeight="1">
      <c r="A90" s="40" t="s">
        <v>52</v>
      </c>
      <c r="B90" s="57">
        <v>9798765799536</v>
      </c>
      <c r="C90" s="41">
        <v>9</v>
      </c>
      <c r="D90" s="21"/>
      <c r="E90" s="32"/>
      <c r="F90" s="8">
        <f>SaleItems_Table[[#This Row],[Price]]*SaleItems_Table[[#This Row],[Qty]]</f>
        <v>0</v>
      </c>
    </row>
    <row r="91" spans="1:6" s="6" customFormat="1" ht="15" customHeight="1">
      <c r="A91" s="40" t="s">
        <v>64</v>
      </c>
      <c r="B91" s="56">
        <v>9798385163151</v>
      </c>
      <c r="C91" s="41">
        <v>11</v>
      </c>
      <c r="D91" s="39"/>
      <c r="E91" s="28"/>
      <c r="F91" s="8">
        <f>SaleItems_Table[[#This Row],[Price]]*SaleItems_Table[[#This Row],[Qty]]</f>
        <v>0</v>
      </c>
    </row>
    <row r="92" spans="1:6" s="6" customFormat="1" ht="15" customHeight="1">
      <c r="A92" s="40" t="s">
        <v>66</v>
      </c>
      <c r="B92" s="56">
        <v>9798385174263</v>
      </c>
      <c r="C92" s="41">
        <v>11</v>
      </c>
      <c r="D92" s="39"/>
      <c r="E92" s="28"/>
      <c r="F92" s="8">
        <f>SaleItems_Table[[#This Row],[Price]]*SaleItems_Table[[#This Row],[Qty]]</f>
        <v>0</v>
      </c>
    </row>
    <row r="93" spans="1:6" s="6" customFormat="1" ht="15" customHeight="1">
      <c r="A93" s="40" t="s">
        <v>29</v>
      </c>
      <c r="B93" s="56">
        <v>9798765783412</v>
      </c>
      <c r="C93" s="41">
        <v>19</v>
      </c>
      <c r="D93" s="21"/>
      <c r="E93" s="32"/>
      <c r="F93" s="8">
        <f>SaleItems_Table[[#This Row],[Price]]*SaleItems_Table[[#This Row],[Qty]]</f>
        <v>0</v>
      </c>
    </row>
    <row r="94" spans="1:6" s="6" customFormat="1" ht="15" customHeight="1">
      <c r="A94" s="40" t="s">
        <v>116</v>
      </c>
      <c r="B94" s="56" t="s">
        <v>83</v>
      </c>
      <c r="C94" s="41">
        <v>1524</v>
      </c>
      <c r="D94" s="21"/>
      <c r="E94" s="32"/>
      <c r="F94" s="8">
        <f>SaleItems_Table[[#This Row],[Price]]*SaleItems_Table[[#This Row],[Qty]]</f>
        <v>0</v>
      </c>
    </row>
    <row r="95" spans="1:6" s="6" customFormat="1" ht="15" customHeight="1">
      <c r="A95" s="40" t="s">
        <v>117</v>
      </c>
      <c r="B95" s="56" t="s">
        <v>84</v>
      </c>
      <c r="C95" s="41">
        <v>540</v>
      </c>
      <c r="D95" s="21"/>
      <c r="E95" s="32"/>
      <c r="F95" s="8">
        <f>SaleItems_Table[[#This Row],[Price]]*SaleItems_Table[[#This Row],[Qty]]</f>
        <v>0</v>
      </c>
    </row>
    <row r="96" spans="1:6" s="6" customFormat="1" ht="15" customHeight="1">
      <c r="A96" s="40"/>
      <c r="B96" s="56"/>
      <c r="C96" s="41"/>
      <c r="D96" s="21"/>
      <c r="E96" s="32"/>
      <c r="F96" s="8"/>
    </row>
    <row r="97" spans="1:6" s="6" customFormat="1" ht="15" customHeight="1">
      <c r="A97" s="44" t="s">
        <v>60</v>
      </c>
      <c r="B97" s="56"/>
      <c r="C97" s="58"/>
      <c r="D97" s="32"/>
      <c r="E97" s="8"/>
      <c r="F97" s="8"/>
    </row>
    <row r="98" spans="1:6" s="6" customFormat="1" ht="15" customHeight="1">
      <c r="A98" s="40" t="s">
        <v>30</v>
      </c>
      <c r="B98" s="57">
        <v>9798765783429</v>
      </c>
      <c r="C98" s="41">
        <v>9</v>
      </c>
      <c r="D98" s="21"/>
      <c r="E98" s="32"/>
      <c r="F98" s="8">
        <f>SaleItems_Table[[#This Row],[Price]]*SaleItems_Table[[#This Row],[Qty]]</f>
        <v>0</v>
      </c>
    </row>
    <row r="99" spans="1:6" s="6" customFormat="1" ht="15" customHeight="1">
      <c r="A99" s="40" t="s">
        <v>52</v>
      </c>
      <c r="B99" s="57">
        <v>9798385174355</v>
      </c>
      <c r="C99" s="41">
        <v>9</v>
      </c>
      <c r="D99" s="21"/>
      <c r="E99" s="32"/>
      <c r="F99" s="8">
        <f>SaleItems_Table[[#This Row],[Price]]*SaleItems_Table[[#This Row],[Qty]]</f>
        <v>0</v>
      </c>
    </row>
    <row r="100" spans="1:6" s="6" customFormat="1" ht="15" customHeight="1">
      <c r="A100" s="40" t="s">
        <v>64</v>
      </c>
      <c r="B100" s="56">
        <v>9798385163168</v>
      </c>
      <c r="C100" s="41">
        <v>11</v>
      </c>
      <c r="D100" s="39"/>
      <c r="E100" s="28"/>
      <c r="F100" s="8">
        <f>SaleItems_Table[[#This Row],[Price]]*SaleItems_Table[[#This Row],[Qty]]</f>
        <v>0</v>
      </c>
    </row>
    <row r="101" spans="1:6" s="6" customFormat="1" ht="15" customHeight="1">
      <c r="A101" s="40" t="s">
        <v>66</v>
      </c>
      <c r="B101" s="56">
        <v>9798385174270</v>
      </c>
      <c r="C101" s="41">
        <v>11</v>
      </c>
      <c r="D101" s="39"/>
      <c r="E101" s="28"/>
      <c r="F101" s="8">
        <f>SaleItems_Table[[#This Row],[Price]]*SaleItems_Table[[#This Row],[Qty]]</f>
        <v>0</v>
      </c>
    </row>
    <row r="102" spans="1:6" s="6" customFormat="1" ht="15" customHeight="1">
      <c r="A102" s="40" t="s">
        <v>29</v>
      </c>
      <c r="B102" s="57">
        <v>9798765783436</v>
      </c>
      <c r="C102" s="41">
        <v>19</v>
      </c>
      <c r="D102" s="21"/>
      <c r="E102" s="32"/>
      <c r="F102" s="8">
        <f>SaleItems_Table[[#This Row],[Price]]*SaleItems_Table[[#This Row],[Qty]]</f>
        <v>0</v>
      </c>
    </row>
    <row r="103" spans="1:6" s="6" customFormat="1" ht="15" customHeight="1">
      <c r="A103" s="40" t="s">
        <v>118</v>
      </c>
      <c r="B103" s="56" t="s">
        <v>85</v>
      </c>
      <c r="C103" s="41">
        <v>478</v>
      </c>
      <c r="D103" s="21"/>
      <c r="E103" s="32"/>
      <c r="F103" s="8">
        <f>SaleItems_Table[[#This Row],[Price]]*SaleItems_Table[[#This Row],[Qty]]</f>
        <v>0</v>
      </c>
    </row>
    <row r="104" spans="1:6" s="6" customFormat="1" ht="15" customHeight="1">
      <c r="A104" s="40" t="s">
        <v>119</v>
      </c>
      <c r="B104" s="56" t="s">
        <v>86</v>
      </c>
      <c r="C104" s="41">
        <v>982</v>
      </c>
      <c r="D104" s="21"/>
      <c r="E104" s="32"/>
      <c r="F104" s="8">
        <f>SaleItems_Table[[#This Row],[Price]]*SaleItems_Table[[#This Row],[Qty]]</f>
        <v>0</v>
      </c>
    </row>
    <row r="105" spans="1:6" s="6" customFormat="1" ht="15" customHeight="1">
      <c r="A105" s="40"/>
      <c r="B105" s="56"/>
      <c r="C105" s="41"/>
      <c r="D105" s="39"/>
      <c r="E105" s="28"/>
      <c r="F105" s="8"/>
    </row>
    <row r="106" spans="1:6" s="6" customFormat="1" ht="14.4">
      <c r="A106" s="45" t="s">
        <v>32</v>
      </c>
      <c r="B106" s="56"/>
      <c r="C106" s="41"/>
      <c r="D106" s="21"/>
      <c r="E106" s="32"/>
      <c r="F106" s="8"/>
    </row>
    <row r="107" spans="1:6" s="6" customFormat="1" ht="15" customHeight="1">
      <c r="A107" s="40" t="s">
        <v>30</v>
      </c>
      <c r="B107" s="57">
        <v>9798765779132</v>
      </c>
      <c r="C107" s="41">
        <v>9</v>
      </c>
      <c r="D107" s="21"/>
      <c r="E107" s="32"/>
      <c r="F107" s="8">
        <f>SaleItems_Table[[#This Row],[Price]]*SaleItems_Table[[#This Row],[Qty]]</f>
        <v>0</v>
      </c>
    </row>
    <row r="108" spans="1:6" s="6" customFormat="1" ht="15" customHeight="1">
      <c r="A108" s="40" t="s">
        <v>52</v>
      </c>
      <c r="B108" s="57">
        <v>9798385117178</v>
      </c>
      <c r="C108" s="41">
        <v>9</v>
      </c>
      <c r="D108" s="21"/>
      <c r="E108" s="32"/>
      <c r="F108" s="8">
        <f>SaleItems_Table[[#This Row],[Price]]*SaleItems_Table[[#This Row],[Qty]]</f>
        <v>0</v>
      </c>
    </row>
    <row r="109" spans="1:6" s="6" customFormat="1" ht="15" customHeight="1">
      <c r="A109" s="40" t="s">
        <v>64</v>
      </c>
      <c r="B109" s="56">
        <v>9798385163175</v>
      </c>
      <c r="C109" s="41">
        <v>11</v>
      </c>
      <c r="D109" s="39"/>
      <c r="E109" s="28"/>
      <c r="F109" s="8">
        <f>SaleItems_Table[[#This Row],[Price]]*SaleItems_Table[[#This Row],[Qty]]</f>
        <v>0</v>
      </c>
    </row>
    <row r="110" spans="1:6" s="6" customFormat="1" ht="15" customHeight="1">
      <c r="A110" s="40" t="s">
        <v>66</v>
      </c>
      <c r="B110" s="56">
        <v>9798385174287</v>
      </c>
      <c r="C110" s="41">
        <v>11</v>
      </c>
      <c r="D110" s="39"/>
      <c r="E110" s="28"/>
      <c r="F110" s="8">
        <f>SaleItems_Table[[#This Row],[Price]]*SaleItems_Table[[#This Row],[Qty]]</f>
        <v>0</v>
      </c>
    </row>
    <row r="111" spans="1:6" s="6" customFormat="1" ht="15" customHeight="1">
      <c r="A111" s="40" t="s">
        <v>29</v>
      </c>
      <c r="B111" s="56">
        <v>9798765779149</v>
      </c>
      <c r="C111" s="41">
        <v>19</v>
      </c>
      <c r="D111" s="21"/>
      <c r="E111" s="32"/>
      <c r="F111" s="8">
        <f>SaleItems_Table[[#This Row],[Price]]*SaleItems_Table[[#This Row],[Qty]]</f>
        <v>0</v>
      </c>
    </row>
    <row r="112" spans="1:6" s="6" customFormat="1" ht="15" customHeight="1">
      <c r="A112" s="40" t="s">
        <v>120</v>
      </c>
      <c r="B112" s="56" t="s">
        <v>87</v>
      </c>
      <c r="C112" s="41">
        <v>331.5</v>
      </c>
      <c r="D112" s="39"/>
      <c r="E112" s="28"/>
      <c r="F112" s="8">
        <f>SaleItems_Table[[#This Row],[Price]]*SaleItems_Table[[#This Row],[Qty]]</f>
        <v>0</v>
      </c>
    </row>
    <row r="113" spans="1:6" s="6" customFormat="1" ht="15" customHeight="1">
      <c r="A113" s="40" t="s">
        <v>121</v>
      </c>
      <c r="B113" s="56" t="s">
        <v>88</v>
      </c>
      <c r="C113" s="41">
        <v>569</v>
      </c>
      <c r="D113" s="39"/>
      <c r="E113" s="28"/>
      <c r="F113" s="8">
        <f>SaleItems_Table[[#This Row],[Price]]*SaleItems_Table[[#This Row],[Qty]]</f>
        <v>0</v>
      </c>
    </row>
    <row r="114" spans="1:6" s="6" customFormat="1" ht="15" customHeight="1">
      <c r="A114" s="40"/>
      <c r="B114" s="56"/>
      <c r="C114" s="41"/>
      <c r="D114" s="21"/>
      <c r="E114" s="32"/>
      <c r="F114" s="8"/>
    </row>
    <row r="115" spans="1:6" s="6" customFormat="1" ht="15" customHeight="1">
      <c r="A115" s="45" t="s">
        <v>55</v>
      </c>
      <c r="B115" s="56"/>
      <c r="C115" s="41"/>
      <c r="D115" s="21"/>
      <c r="E115" s="32"/>
      <c r="F115" s="8"/>
    </row>
    <row r="116" spans="1:6" s="6" customFormat="1" ht="15" customHeight="1">
      <c r="A116" s="40" t="s">
        <v>30</v>
      </c>
      <c r="B116" s="57">
        <v>9798765784402</v>
      </c>
      <c r="C116" s="41">
        <v>9</v>
      </c>
      <c r="D116" s="21"/>
      <c r="E116" s="32"/>
      <c r="F116" s="8">
        <f>SaleItems_Table[[#This Row],[Price]]*SaleItems_Table[[#This Row],[Qty]]</f>
        <v>0</v>
      </c>
    </row>
    <row r="117" spans="1:6" s="6" customFormat="1" ht="15" customHeight="1">
      <c r="A117" s="40" t="s">
        <v>52</v>
      </c>
      <c r="B117" s="57">
        <v>9798385174362</v>
      </c>
      <c r="C117" s="41">
        <v>9</v>
      </c>
      <c r="D117" s="21"/>
      <c r="E117" s="32"/>
      <c r="F117" s="8">
        <f>SaleItems_Table[[#This Row],[Price]]*SaleItems_Table[[#This Row],[Qty]]</f>
        <v>0</v>
      </c>
    </row>
    <row r="118" spans="1:6" s="6" customFormat="1" ht="15" customHeight="1">
      <c r="A118" s="40" t="s">
        <v>64</v>
      </c>
      <c r="B118" s="56">
        <v>9798385163182</v>
      </c>
      <c r="C118" s="41">
        <v>11</v>
      </c>
      <c r="D118" s="39"/>
      <c r="E118" s="28"/>
      <c r="F118" s="8">
        <f>SaleItems_Table[[#This Row],[Price]]*SaleItems_Table[[#This Row],[Qty]]</f>
        <v>0</v>
      </c>
    </row>
    <row r="119" spans="1:6" s="6" customFormat="1" ht="15" customHeight="1">
      <c r="A119" s="40" t="s">
        <v>66</v>
      </c>
      <c r="B119" s="56">
        <v>9798385174294</v>
      </c>
      <c r="C119" s="41">
        <v>11</v>
      </c>
      <c r="D119" s="39"/>
      <c r="E119" s="28"/>
      <c r="F119" s="8">
        <f>SaleItems_Table[[#This Row],[Price]]*SaleItems_Table[[#This Row],[Qty]]</f>
        <v>0</v>
      </c>
    </row>
    <row r="120" spans="1:6" s="6" customFormat="1" ht="13.2" customHeight="1">
      <c r="A120" s="40" t="s">
        <v>29</v>
      </c>
      <c r="B120" s="57">
        <v>9798765784419</v>
      </c>
      <c r="C120" s="41">
        <v>19</v>
      </c>
      <c r="D120" s="21"/>
      <c r="E120" s="32"/>
      <c r="F120" s="8">
        <f>SaleItems_Table[[#This Row],[Price]]*SaleItems_Table[[#This Row],[Qty]]</f>
        <v>0</v>
      </c>
    </row>
    <row r="121" spans="1:6" s="6" customFormat="1" ht="13.2" customHeight="1">
      <c r="A121" s="40" t="s">
        <v>122</v>
      </c>
      <c r="B121" s="57" t="s">
        <v>89</v>
      </c>
      <c r="C121" s="41">
        <v>768</v>
      </c>
      <c r="D121" s="21"/>
      <c r="E121" s="32"/>
      <c r="F121" s="8">
        <f>SaleItems_Table[[#This Row],[Price]]*SaleItems_Table[[#This Row],[Qty]]</f>
        <v>0</v>
      </c>
    </row>
    <row r="122" spans="1:6" s="6" customFormat="1" ht="13.2" customHeight="1">
      <c r="A122" s="40" t="s">
        <v>123</v>
      </c>
      <c r="B122" s="57" t="s">
        <v>90</v>
      </c>
      <c r="C122" s="41">
        <v>879</v>
      </c>
      <c r="D122" s="21"/>
      <c r="E122" s="32"/>
      <c r="F122" s="8">
        <f>SaleItems_Table[[#This Row],[Price]]*SaleItems_Table[[#This Row],[Qty]]</f>
        <v>0</v>
      </c>
    </row>
    <row r="123" spans="1:6" s="6" customFormat="1" ht="15" customHeight="1">
      <c r="A123" s="40"/>
      <c r="B123" s="56"/>
      <c r="C123" s="41"/>
      <c r="D123" s="21"/>
      <c r="E123" s="32"/>
      <c r="F123" s="8"/>
    </row>
    <row r="124" spans="1:6" s="6" customFormat="1" ht="15" customHeight="1">
      <c r="A124" s="45" t="s">
        <v>61</v>
      </c>
      <c r="B124" s="56"/>
      <c r="C124" s="58"/>
      <c r="D124" s="21"/>
      <c r="E124" s="32"/>
      <c r="F124" s="8"/>
    </row>
    <row r="125" spans="1:6" s="6" customFormat="1" ht="15" customHeight="1">
      <c r="A125" s="40" t="s">
        <v>30</v>
      </c>
      <c r="B125" s="57">
        <v>9798765784426</v>
      </c>
      <c r="C125" s="41">
        <v>9</v>
      </c>
      <c r="D125" s="21"/>
      <c r="E125" s="32"/>
      <c r="F125" s="8">
        <f>SaleItems_Table[[#This Row],[Price]]*SaleItems_Table[[#This Row],[Qty]]</f>
        <v>0</v>
      </c>
    </row>
    <row r="126" spans="1:6" s="6" customFormat="1" ht="15" customHeight="1">
      <c r="A126" s="40" t="s">
        <v>52</v>
      </c>
      <c r="B126" s="57">
        <v>9798385174379</v>
      </c>
      <c r="C126" s="41">
        <v>9</v>
      </c>
      <c r="D126" s="21"/>
      <c r="E126" s="32"/>
      <c r="F126" s="8">
        <f>SaleItems_Table[[#This Row],[Price]]*SaleItems_Table[[#This Row],[Qty]]</f>
        <v>0</v>
      </c>
    </row>
    <row r="127" spans="1:6" s="6" customFormat="1" ht="15" customHeight="1">
      <c r="A127" s="40" t="s">
        <v>64</v>
      </c>
      <c r="B127" s="56">
        <v>9798385163199</v>
      </c>
      <c r="C127" s="41">
        <v>16</v>
      </c>
      <c r="D127" s="39"/>
      <c r="E127" s="28"/>
      <c r="F127" s="8">
        <f>SaleItems_Table[[#This Row],[Price]]*SaleItems_Table[[#This Row],[Qty]]</f>
        <v>0</v>
      </c>
    </row>
    <row r="128" spans="1:6" s="6" customFormat="1" ht="15" customHeight="1">
      <c r="A128" s="40" t="s">
        <v>66</v>
      </c>
      <c r="B128" s="56">
        <v>9798385174300</v>
      </c>
      <c r="C128" s="41">
        <v>16</v>
      </c>
      <c r="D128" s="39"/>
      <c r="E128" s="28"/>
      <c r="F128" s="8">
        <f>SaleItems_Table[[#This Row],[Price]]*SaleItems_Table[[#This Row],[Qty]]</f>
        <v>0</v>
      </c>
    </row>
    <row r="129" spans="1:6" s="6" customFormat="1" ht="15" customHeight="1">
      <c r="A129" s="40" t="s">
        <v>29</v>
      </c>
      <c r="B129" s="57">
        <v>9798765784433</v>
      </c>
      <c r="C129" s="41">
        <v>19</v>
      </c>
      <c r="D129" s="21"/>
      <c r="E129" s="32"/>
      <c r="F129" s="8">
        <f>SaleItems_Table[[#This Row],[Price]]*SaleItems_Table[[#This Row],[Qty]]</f>
        <v>0</v>
      </c>
    </row>
    <row r="130" spans="1:6" s="6" customFormat="1" ht="15" customHeight="1">
      <c r="A130" s="40" t="s">
        <v>124</v>
      </c>
      <c r="B130" s="57" t="s">
        <v>91</v>
      </c>
      <c r="C130" s="41">
        <v>675</v>
      </c>
      <c r="D130" s="21"/>
      <c r="E130" s="32"/>
      <c r="F130" s="8">
        <f>SaleItems_Table[[#This Row],[Price]]*SaleItems_Table[[#This Row],[Qty]]</f>
        <v>0</v>
      </c>
    </row>
    <row r="131" spans="1:6" s="6" customFormat="1" ht="15" customHeight="1">
      <c r="A131" s="40" t="s">
        <v>125</v>
      </c>
      <c r="B131" s="57" t="s">
        <v>92</v>
      </c>
      <c r="C131" s="41">
        <v>2060</v>
      </c>
      <c r="D131" s="21"/>
      <c r="E131" s="32"/>
      <c r="F131" s="8">
        <f>SaleItems_Table[[#This Row],[Price]]*SaleItems_Table[[#This Row],[Qty]]</f>
        <v>0</v>
      </c>
    </row>
    <row r="132" spans="1:6" s="6" customFormat="1" ht="15" customHeight="1">
      <c r="A132" s="40" t="s">
        <v>126</v>
      </c>
      <c r="B132" s="57" t="s">
        <v>93</v>
      </c>
      <c r="C132" s="41">
        <v>890</v>
      </c>
      <c r="D132" s="21"/>
      <c r="E132" s="32"/>
      <c r="F132" s="8">
        <f>SaleItems_Table[[#This Row],[Price]]*SaleItems_Table[[#This Row],[Qty]]</f>
        <v>0</v>
      </c>
    </row>
    <row r="133" spans="1:6" s="6" customFormat="1" ht="15" customHeight="1">
      <c r="A133" s="62"/>
      <c r="B133" s="56"/>
      <c r="C133" s="60"/>
      <c r="D133" s="21"/>
      <c r="E133" s="32"/>
      <c r="F133" s="8"/>
    </row>
    <row r="134" spans="1:6" s="6" customFormat="1" ht="15" customHeight="1">
      <c r="A134" s="45" t="s">
        <v>62</v>
      </c>
      <c r="B134" s="56"/>
      <c r="C134" s="58"/>
      <c r="D134" s="21"/>
      <c r="E134" s="32"/>
      <c r="F134" s="8"/>
    </row>
    <row r="135" spans="1:6" s="6" customFormat="1" ht="15" customHeight="1">
      <c r="A135" s="40" t="s">
        <v>30</v>
      </c>
      <c r="B135" s="57">
        <v>9798765784440</v>
      </c>
      <c r="C135" s="41">
        <v>9</v>
      </c>
      <c r="D135" s="21"/>
      <c r="E135" s="32"/>
      <c r="F135" s="8">
        <f>SaleItems_Table[[#This Row],[Price]]*SaleItems_Table[[#This Row],[Qty]]</f>
        <v>0</v>
      </c>
    </row>
    <row r="136" spans="1:6" s="6" customFormat="1" ht="15" customHeight="1">
      <c r="A136" s="40" t="s">
        <v>52</v>
      </c>
      <c r="B136" s="57">
        <v>9798385174386</v>
      </c>
      <c r="C136" s="41">
        <v>9</v>
      </c>
      <c r="D136" s="21"/>
      <c r="E136" s="32"/>
      <c r="F136" s="8">
        <f>SaleItems_Table[[#This Row],[Price]]*SaleItems_Table[[#This Row],[Qty]]</f>
        <v>0</v>
      </c>
    </row>
    <row r="137" spans="1:6" s="6" customFormat="1" ht="15" customHeight="1">
      <c r="A137" s="40" t="s">
        <v>64</v>
      </c>
      <c r="B137" s="56">
        <v>9798385163205</v>
      </c>
      <c r="C137" s="41">
        <v>11</v>
      </c>
      <c r="D137" s="39"/>
      <c r="E137" s="28"/>
      <c r="F137" s="8">
        <f>SaleItems_Table[[#This Row],[Price]]*SaleItems_Table[[#This Row],[Qty]]</f>
        <v>0</v>
      </c>
    </row>
    <row r="138" spans="1:6" s="6" customFormat="1" ht="15" customHeight="1">
      <c r="A138" s="40" t="s">
        <v>66</v>
      </c>
      <c r="B138" s="56">
        <v>9798385174317</v>
      </c>
      <c r="C138" s="41">
        <v>11</v>
      </c>
      <c r="D138" s="39"/>
      <c r="E138" s="28"/>
      <c r="F138" s="8">
        <f>SaleItems_Table[[#This Row],[Price]]*SaleItems_Table[[#This Row],[Qty]]</f>
        <v>0</v>
      </c>
    </row>
    <row r="139" spans="1:6" s="6" customFormat="1" ht="15" customHeight="1">
      <c r="A139" s="40" t="s">
        <v>29</v>
      </c>
      <c r="B139" s="57">
        <v>9798765784457</v>
      </c>
      <c r="C139" s="41">
        <v>19</v>
      </c>
      <c r="D139" s="21"/>
      <c r="E139" s="32"/>
      <c r="F139" s="8">
        <f>SaleItems_Table[[#This Row],[Price]]*SaleItems_Table[[#This Row],[Qty]]</f>
        <v>0</v>
      </c>
    </row>
    <row r="140" spans="1:6" s="6" customFormat="1" ht="15" customHeight="1">
      <c r="A140" s="40" t="s">
        <v>127</v>
      </c>
      <c r="B140" s="57" t="s">
        <v>94</v>
      </c>
      <c r="C140" s="41">
        <v>336</v>
      </c>
      <c r="D140" s="21"/>
      <c r="E140" s="32"/>
      <c r="F140" s="8">
        <f>SaleItems_Table[[#This Row],[Price]]*SaleItems_Table[[#This Row],[Qty]]</f>
        <v>0</v>
      </c>
    </row>
    <row r="141" spans="1:6" s="6" customFormat="1" ht="15" customHeight="1">
      <c r="A141" s="40" t="s">
        <v>128</v>
      </c>
      <c r="B141" s="57" t="s">
        <v>95</v>
      </c>
      <c r="C141" s="41">
        <v>1374</v>
      </c>
      <c r="D141" s="21"/>
      <c r="E141" s="32"/>
      <c r="F141" s="8">
        <f>SaleItems_Table[[#This Row],[Price]]*SaleItems_Table[[#This Row],[Qty]]</f>
        <v>0</v>
      </c>
    </row>
    <row r="142" spans="1:6" s="6" customFormat="1" ht="15" customHeight="1">
      <c r="A142" s="40"/>
      <c r="B142" s="56"/>
      <c r="C142" s="41"/>
      <c r="D142" s="21"/>
      <c r="E142" s="32"/>
      <c r="F142" s="8"/>
    </row>
    <row r="143" spans="1:6" s="6" customFormat="1" ht="15" customHeight="1">
      <c r="A143" s="45" t="s">
        <v>51</v>
      </c>
      <c r="B143" s="56"/>
      <c r="C143" s="58"/>
      <c r="D143" s="32"/>
      <c r="E143" s="8"/>
      <c r="F143" s="8"/>
    </row>
    <row r="144" spans="1:6" s="6" customFormat="1" ht="15" customHeight="1">
      <c r="A144" s="40" t="s">
        <v>30</v>
      </c>
      <c r="B144" s="57">
        <v>9798765784464</v>
      </c>
      <c r="C144" s="41">
        <v>9</v>
      </c>
      <c r="D144" s="21"/>
      <c r="E144" s="32"/>
      <c r="F144" s="8">
        <f>SaleItems_Table[[#This Row],[Price]]*SaleItems_Table[[#This Row],[Qty]]</f>
        <v>0</v>
      </c>
    </row>
    <row r="145" spans="1:6" s="6" customFormat="1" ht="15" customHeight="1">
      <c r="A145" s="40" t="s">
        <v>52</v>
      </c>
      <c r="B145" s="57">
        <v>9798765799543</v>
      </c>
      <c r="C145" s="41">
        <v>9</v>
      </c>
      <c r="D145" s="21"/>
      <c r="E145" s="32"/>
      <c r="F145" s="8">
        <f>SaleItems_Table[[#This Row],[Price]]*SaleItems_Table[[#This Row],[Qty]]</f>
        <v>0</v>
      </c>
    </row>
    <row r="146" spans="1:6" s="6" customFormat="1" ht="15" customHeight="1">
      <c r="A146" s="40" t="s">
        <v>64</v>
      </c>
      <c r="B146" s="56">
        <v>9798385163212</v>
      </c>
      <c r="C146" s="41">
        <v>11</v>
      </c>
      <c r="D146" s="39"/>
      <c r="E146" s="28"/>
      <c r="F146" s="8">
        <f>SaleItems_Table[[#This Row],[Price]]*SaleItems_Table[[#This Row],[Qty]]</f>
        <v>0</v>
      </c>
    </row>
    <row r="147" spans="1:6" s="6" customFormat="1" ht="15" customHeight="1">
      <c r="A147" s="40" t="s">
        <v>66</v>
      </c>
      <c r="B147" s="56">
        <v>9798385174324</v>
      </c>
      <c r="C147" s="41">
        <v>11</v>
      </c>
      <c r="D147" s="39"/>
      <c r="E147" s="28"/>
      <c r="F147" s="8">
        <f>SaleItems_Table[[#This Row],[Price]]*SaleItems_Table[[#This Row],[Qty]]</f>
        <v>0</v>
      </c>
    </row>
    <row r="148" spans="1:6" s="6" customFormat="1" ht="15" customHeight="1">
      <c r="A148" s="40" t="s">
        <v>29</v>
      </c>
      <c r="B148" s="56">
        <v>9798765784471</v>
      </c>
      <c r="C148" s="41">
        <v>19</v>
      </c>
      <c r="D148" s="21"/>
      <c r="E148" s="32"/>
      <c r="F148" s="8">
        <f>SaleItems_Table[[#This Row],[Price]]*SaleItems_Table[[#This Row],[Qty]]</f>
        <v>0</v>
      </c>
    </row>
    <row r="149" spans="1:6" s="6" customFormat="1" ht="15" customHeight="1">
      <c r="A149" s="40" t="s">
        <v>129</v>
      </c>
      <c r="B149" s="56" t="s">
        <v>96</v>
      </c>
      <c r="C149" s="41">
        <v>498</v>
      </c>
      <c r="D149" s="21"/>
      <c r="E149" s="32"/>
      <c r="F149" s="8">
        <f>SaleItems_Table[[#This Row],[Price]]*SaleItems_Table[[#This Row],[Qty]]</f>
        <v>0</v>
      </c>
    </row>
    <row r="150" spans="1:6" s="6" customFormat="1" ht="15" customHeight="1">
      <c r="A150" s="40" t="s">
        <v>130</v>
      </c>
      <c r="B150" s="56" t="s">
        <v>97</v>
      </c>
      <c r="C150" s="41">
        <v>617</v>
      </c>
      <c r="D150" s="21"/>
      <c r="E150" s="32"/>
      <c r="F150" s="8">
        <f>SaleItems_Table[[#This Row],[Price]]*SaleItems_Table[[#This Row],[Qty]]</f>
        <v>0</v>
      </c>
    </row>
    <row r="151" spans="1:6" s="6" customFormat="1" ht="15" customHeight="1">
      <c r="A151" s="40"/>
      <c r="B151" s="56"/>
      <c r="C151" s="41"/>
      <c r="D151" s="21"/>
      <c r="E151" s="32"/>
      <c r="F151" s="8"/>
    </row>
    <row r="152" spans="1:6" s="6" customFormat="1" ht="15" customHeight="1">
      <c r="A152" s="45" t="s">
        <v>63</v>
      </c>
      <c r="B152" s="56"/>
      <c r="C152" s="58"/>
      <c r="D152" s="21"/>
      <c r="E152" s="32"/>
      <c r="F152" s="8"/>
    </row>
    <row r="153" spans="1:6" s="6" customFormat="1" ht="15" customHeight="1">
      <c r="A153" s="40" t="s">
        <v>30</v>
      </c>
      <c r="B153" s="57">
        <v>9798765784488</v>
      </c>
      <c r="C153" s="41">
        <v>9</v>
      </c>
      <c r="D153" s="21"/>
      <c r="E153" s="32"/>
      <c r="F153" s="8">
        <f>SaleItems_Table[[#This Row],[Price]]*SaleItems_Table[[#This Row],[Qty]]</f>
        <v>0</v>
      </c>
    </row>
    <row r="154" spans="1:6" s="6" customFormat="1" ht="15" customHeight="1">
      <c r="A154" s="40" t="s">
        <v>52</v>
      </c>
      <c r="B154" s="57">
        <v>9798385174393</v>
      </c>
      <c r="C154" s="41">
        <v>9</v>
      </c>
      <c r="D154" s="21"/>
      <c r="E154" s="32"/>
      <c r="F154" s="8">
        <f>SaleItems_Table[[#This Row],[Price]]*SaleItems_Table[[#This Row],[Qty]]</f>
        <v>0</v>
      </c>
    </row>
    <row r="155" spans="1:6" s="6" customFormat="1" ht="15" customHeight="1">
      <c r="A155" s="40" t="s">
        <v>64</v>
      </c>
      <c r="B155" s="56">
        <v>9798385163229</v>
      </c>
      <c r="C155" s="41">
        <v>11</v>
      </c>
      <c r="D155" s="39"/>
      <c r="E155" s="28"/>
      <c r="F155" s="8">
        <f>SaleItems_Table[[#This Row],[Price]]*SaleItems_Table[[#This Row],[Qty]]</f>
        <v>0</v>
      </c>
    </row>
    <row r="156" spans="1:6" s="6" customFormat="1" ht="15" customHeight="1">
      <c r="A156" s="40" t="s">
        <v>66</v>
      </c>
      <c r="B156" s="56">
        <v>9798385174331</v>
      </c>
      <c r="C156" s="41">
        <v>11</v>
      </c>
      <c r="D156" s="39"/>
      <c r="E156" s="28"/>
      <c r="F156" s="8">
        <f>SaleItems_Table[[#This Row],[Price]]*SaleItems_Table[[#This Row],[Qty]]</f>
        <v>0</v>
      </c>
    </row>
    <row r="157" spans="1:6" s="6" customFormat="1" ht="15" customHeight="1">
      <c r="A157" s="40" t="s">
        <v>29</v>
      </c>
      <c r="B157" s="57">
        <v>9798765784495</v>
      </c>
      <c r="C157" s="41">
        <v>19</v>
      </c>
      <c r="D157" s="21"/>
      <c r="E157" s="32"/>
      <c r="F157" s="8">
        <f>SaleItems_Table[[#This Row],[Price]]*SaleItems_Table[[#This Row],[Qty]]</f>
        <v>0</v>
      </c>
    </row>
    <row r="158" spans="1:6" s="6" customFormat="1" ht="15" customHeight="1">
      <c r="A158" s="40" t="s">
        <v>131</v>
      </c>
      <c r="B158" s="56" t="s">
        <v>98</v>
      </c>
      <c r="C158" s="41">
        <v>190</v>
      </c>
      <c r="D158" s="21"/>
      <c r="E158" s="32"/>
      <c r="F158" s="8">
        <f>SaleItems_Table[[#This Row],[Price]]*SaleItems_Table[[#This Row],[Qty]]</f>
        <v>0</v>
      </c>
    </row>
    <row r="159" spans="1:6" s="6" customFormat="1" ht="15" customHeight="1">
      <c r="A159" s="40" t="s">
        <v>132</v>
      </c>
      <c r="B159" s="56" t="s">
        <v>99</v>
      </c>
      <c r="C159" s="41">
        <v>171</v>
      </c>
      <c r="D159" s="21"/>
      <c r="E159" s="32"/>
      <c r="F159" s="8">
        <f>SaleItems_Table[[#This Row],[Price]]*SaleItems_Table[[#This Row],[Qty]]</f>
        <v>0</v>
      </c>
    </row>
    <row r="160" spans="1:6" s="6" customFormat="1" ht="15" customHeight="1">
      <c r="A160" s="40"/>
      <c r="B160" s="56"/>
      <c r="C160" s="41"/>
      <c r="D160" s="21"/>
      <c r="E160" s="32"/>
      <c r="F160" s="8"/>
    </row>
    <row r="161" spans="1:6" s="6" customFormat="1" ht="15" customHeight="1">
      <c r="A161" s="40"/>
      <c r="B161" s="56"/>
      <c r="C161" s="41"/>
      <c r="D161" s="21"/>
      <c r="E161" s="32"/>
      <c r="F161" s="8"/>
    </row>
    <row r="162" spans="1:6" s="6" customFormat="1" ht="15" customHeight="1" thickBot="1">
      <c r="A162" s="42" t="s">
        <v>18</v>
      </c>
      <c r="B162" s="56"/>
      <c r="C162" s="9" t="s">
        <v>20</v>
      </c>
      <c r="D162" s="9"/>
      <c r="F162" s="8">
        <f>SUBTOTAL(109,F14:F159)</f>
        <v>0</v>
      </c>
    </row>
    <row r="163" spans="1:6" s="6" customFormat="1" ht="29.4" thickBot="1">
      <c r="A163" s="43" t="s">
        <v>19</v>
      </c>
      <c r="B163" s="12"/>
      <c r="C163" s="12"/>
      <c r="D163" s="12"/>
      <c r="E163" s="33"/>
      <c r="F163" s="18">
        <f>F162*0.16</f>
        <v>0</v>
      </c>
    </row>
    <row r="164" spans="1:6" s="6" customFormat="1" ht="27.45" customHeight="1" thickBot="1">
      <c r="A164" s="69" t="s">
        <v>13</v>
      </c>
      <c r="B164" s="69"/>
      <c r="C164" s="69"/>
      <c r="D164" s="69"/>
      <c r="E164" s="70"/>
      <c r="F164" s="18"/>
    </row>
    <row r="165" spans="1:6" s="6" customFormat="1" ht="15" customHeight="1" thickBot="1">
      <c r="A165" s="10" t="s">
        <v>21</v>
      </c>
      <c r="B165" s="15"/>
      <c r="C165" s="11"/>
      <c r="D165" s="11"/>
      <c r="E165" s="34"/>
      <c r="F165" s="19">
        <f>F164+F163+F162</f>
        <v>0</v>
      </c>
    </row>
    <row r="166" spans="1:6" s="6" customFormat="1" ht="15" customHeight="1">
      <c r="A166" s="4"/>
      <c r="B166" s="15"/>
      <c r="C166" s="4"/>
      <c r="D166" s="4"/>
      <c r="E166" s="35"/>
      <c r="F166" s="4"/>
    </row>
    <row r="167" spans="1:6" s="6" customFormat="1" ht="15" customHeight="1">
      <c r="A167" s="71" t="s">
        <v>22</v>
      </c>
      <c r="B167" s="71"/>
      <c r="C167" s="71"/>
      <c r="D167" s="71"/>
      <c r="E167" s="71"/>
      <c r="F167" s="71"/>
    </row>
    <row r="168" spans="1:6" s="6" customFormat="1" ht="15" customHeight="1">
      <c r="A168" s="71"/>
      <c r="B168" s="71"/>
      <c r="C168" s="71"/>
      <c r="D168" s="71"/>
      <c r="E168" s="71"/>
      <c r="F168" s="71"/>
    </row>
    <row r="169" spans="1:6" s="6" customFormat="1" ht="15" customHeight="1">
      <c r="A169" s="1"/>
      <c r="B169" s="14"/>
      <c r="C169" s="1"/>
      <c r="D169" s="1"/>
      <c r="E169" s="28"/>
      <c r="F169" s="1"/>
    </row>
    <row r="170" spans="1:6" s="6" customFormat="1" ht="15" customHeight="1">
      <c r="A170" s="1"/>
      <c r="B170" s="14"/>
      <c r="C170" s="1"/>
      <c r="D170" s="1"/>
      <c r="E170" s="28"/>
      <c r="F170" s="1"/>
    </row>
    <row r="171" spans="1:6" s="6" customFormat="1" ht="15" customHeight="1">
      <c r="A171" s="1"/>
      <c r="B171" s="14"/>
      <c r="C171" s="1"/>
      <c r="D171" s="1"/>
      <c r="E171" s="28"/>
      <c r="F171" s="1"/>
    </row>
    <row r="172" spans="1:6" s="6" customFormat="1" ht="15" customHeight="1">
      <c r="A172" s="1"/>
      <c r="B172" s="14"/>
      <c r="C172" s="1"/>
      <c r="D172" s="1"/>
      <c r="E172" s="28"/>
      <c r="F172" s="1"/>
    </row>
    <row r="173" spans="1:6" s="6" customFormat="1" ht="15" customHeight="1">
      <c r="A173" s="1"/>
      <c r="B173" s="14"/>
      <c r="C173" s="1"/>
      <c r="D173" s="1"/>
      <c r="E173" s="28"/>
      <c r="F173" s="1"/>
    </row>
    <row r="174" spans="1:6" s="6" customFormat="1" ht="15" customHeight="1">
      <c r="A174" s="1"/>
      <c r="B174" s="14"/>
      <c r="C174" s="1"/>
      <c r="D174" s="1"/>
      <c r="E174" s="28"/>
      <c r="F174" s="1"/>
    </row>
    <row r="175" spans="1:6" s="6" customFormat="1" ht="15" customHeight="1">
      <c r="A175" s="1"/>
      <c r="B175" s="14"/>
      <c r="C175" s="1"/>
      <c r="D175" s="1"/>
      <c r="E175" s="28"/>
      <c r="F175" s="1"/>
    </row>
    <row r="176" spans="1:6" s="6" customFormat="1" ht="15" customHeight="1">
      <c r="A176" s="1"/>
      <c r="B176" s="14"/>
      <c r="C176" s="1"/>
      <c r="D176" s="1"/>
      <c r="E176" s="28"/>
      <c r="F176" s="1"/>
    </row>
    <row r="177" spans="1:6" s="6" customFormat="1" ht="15" customHeight="1">
      <c r="A177" s="1"/>
      <c r="B177" s="14"/>
      <c r="C177" s="1"/>
      <c r="D177" s="1"/>
      <c r="E177" s="28"/>
      <c r="F177" s="1"/>
    </row>
    <row r="178" spans="1:6" s="6" customFormat="1" ht="15" customHeight="1">
      <c r="A178" s="1"/>
      <c r="B178" s="14"/>
      <c r="C178" s="1"/>
      <c r="D178" s="1"/>
      <c r="E178" s="28"/>
      <c r="F178" s="1"/>
    </row>
    <row r="179" spans="1:6" s="6" customFormat="1" ht="15" customHeight="1">
      <c r="A179" s="1"/>
      <c r="B179" s="14"/>
      <c r="C179" s="1"/>
      <c r="D179" s="1"/>
      <c r="E179" s="28"/>
      <c r="F179" s="1"/>
    </row>
    <row r="180" spans="1:6" s="6" customFormat="1" ht="32.4" customHeight="1">
      <c r="A180" s="72" t="s">
        <v>23</v>
      </c>
      <c r="B180" s="73"/>
      <c r="C180" s="73"/>
      <c r="D180" s="73"/>
      <c r="E180" s="73"/>
      <c r="F180" s="74"/>
    </row>
    <row r="181" spans="1:6" s="6" customFormat="1" ht="379.95" customHeight="1">
      <c r="A181" s="75" t="s">
        <v>27</v>
      </c>
      <c r="B181" s="76"/>
      <c r="C181" s="76"/>
      <c r="D181" s="76"/>
      <c r="E181" s="76"/>
      <c r="F181" s="77"/>
    </row>
    <row r="182" spans="1:6" s="6" customFormat="1" ht="15" customHeight="1">
      <c r="A182" s="78" t="s">
        <v>24</v>
      </c>
      <c r="B182" s="79"/>
      <c r="C182" s="79"/>
      <c r="D182" s="79"/>
      <c r="E182" s="79"/>
      <c r="F182" s="80"/>
    </row>
    <row r="183" spans="1:6" s="6" customFormat="1" ht="15" customHeight="1">
      <c r="A183" s="63" t="s">
        <v>25</v>
      </c>
      <c r="B183" s="64"/>
      <c r="C183" s="64"/>
      <c r="D183" s="64"/>
      <c r="E183" s="64"/>
      <c r="F183" s="65"/>
    </row>
    <row r="184" spans="1:6" s="6" customFormat="1" ht="15" customHeight="1" thickBot="1">
      <c r="A184" s="66" t="s">
        <v>26</v>
      </c>
      <c r="B184" s="67"/>
      <c r="C184" s="67"/>
      <c r="D184" s="67"/>
      <c r="E184" s="67"/>
      <c r="F184" s="68"/>
    </row>
    <row r="185" spans="1:6" s="6" customFormat="1" ht="15" customHeight="1">
      <c r="A185" s="1"/>
      <c r="B185" s="14"/>
      <c r="C185" s="1"/>
      <c r="D185" s="1"/>
      <c r="E185" s="28"/>
      <c r="F185" s="1"/>
    </row>
    <row r="186" spans="1:6" s="6" customFormat="1" ht="15" customHeight="1">
      <c r="A186" s="1"/>
      <c r="B186" s="14"/>
      <c r="C186" s="1"/>
      <c r="D186" s="1"/>
      <c r="E186" s="28"/>
      <c r="F186" s="1"/>
    </row>
    <row r="187" spans="1:6" s="6" customFormat="1" ht="15" customHeight="1">
      <c r="A187" s="1"/>
      <c r="B187" s="14"/>
      <c r="C187" s="1"/>
      <c r="D187" s="1"/>
      <c r="E187" s="28"/>
      <c r="F187" s="1"/>
    </row>
    <row r="188" spans="1:6" s="6" customFormat="1" ht="15" customHeight="1">
      <c r="A188" s="1"/>
      <c r="B188" s="14"/>
      <c r="C188" s="1"/>
      <c r="D188" s="1"/>
      <c r="E188" s="28"/>
      <c r="F188" s="1"/>
    </row>
    <row r="189" spans="1:6" s="6" customFormat="1" ht="15" customHeight="1">
      <c r="A189" s="1"/>
      <c r="B189" s="14"/>
      <c r="C189" s="1"/>
      <c r="D189" s="1"/>
      <c r="E189" s="28"/>
      <c r="F189" s="1"/>
    </row>
    <row r="190" spans="1:6" s="6" customFormat="1" ht="15" customHeight="1">
      <c r="A190" s="1"/>
      <c r="B190" s="14"/>
      <c r="C190" s="1"/>
      <c r="D190" s="1"/>
      <c r="E190" s="28"/>
      <c r="F190" s="1"/>
    </row>
    <row r="191" spans="1:6" s="6" customFormat="1" ht="15" hidden="1" customHeight="1">
      <c r="A191" s="1"/>
      <c r="B191" s="14"/>
      <c r="C191" s="1"/>
      <c r="D191" s="1"/>
      <c r="E191" s="28"/>
      <c r="F191" s="1"/>
    </row>
    <row r="192" spans="1:6" s="6" customFormat="1" ht="15" hidden="1" customHeight="1">
      <c r="A192" s="1"/>
      <c r="B192" s="14"/>
      <c r="C192" s="1"/>
      <c r="D192" s="1"/>
      <c r="E192" s="28"/>
      <c r="F192" s="1"/>
    </row>
    <row r="193" spans="1:6" s="6" customFormat="1" ht="15" hidden="1" customHeight="1">
      <c r="A193" s="1"/>
      <c r="B193" s="14"/>
      <c r="C193" s="1"/>
      <c r="D193" s="1"/>
      <c r="E193" s="28"/>
      <c r="F193" s="1"/>
    </row>
    <row r="194" spans="1:6" s="6" customFormat="1" ht="15" hidden="1" customHeight="1">
      <c r="A194" s="1"/>
      <c r="B194" s="14"/>
      <c r="C194" s="1"/>
      <c r="D194" s="1"/>
      <c r="E194" s="28"/>
      <c r="F194" s="1"/>
    </row>
    <row r="195" spans="1:6" s="6" customFormat="1" ht="15" hidden="1" customHeight="1">
      <c r="A195" s="1"/>
      <c r="B195" s="14"/>
      <c r="C195" s="1"/>
      <c r="D195" s="1"/>
      <c r="E195" s="28"/>
      <c r="F195" s="1"/>
    </row>
    <row r="196" spans="1:6" s="6" customFormat="1" ht="15" hidden="1" customHeight="1">
      <c r="A196" s="1"/>
      <c r="B196" s="14"/>
      <c r="C196" s="1"/>
      <c r="D196" s="1"/>
      <c r="E196" s="28"/>
      <c r="F196" s="1"/>
    </row>
    <row r="197" spans="1:6" s="6" customFormat="1" ht="15" hidden="1" customHeight="1">
      <c r="A197" s="1"/>
      <c r="B197" s="14"/>
      <c r="C197" s="1"/>
      <c r="D197" s="1"/>
      <c r="E197" s="28"/>
      <c r="F197" s="1"/>
    </row>
    <row r="198" spans="1:6" s="6" customFormat="1" ht="15" customHeight="1">
      <c r="A198" s="1"/>
      <c r="B198" s="14"/>
      <c r="C198" s="1"/>
      <c r="D198" s="1"/>
      <c r="E198" s="28"/>
      <c r="F198" s="1"/>
    </row>
    <row r="199" spans="1:6" s="6" customFormat="1" ht="15" customHeight="1">
      <c r="A199" s="1"/>
      <c r="B199" s="14"/>
      <c r="C199" s="1"/>
      <c r="D199" s="1"/>
      <c r="E199" s="28"/>
      <c r="F199" s="1"/>
    </row>
    <row r="200" spans="1:6" s="6" customFormat="1" ht="14.4">
      <c r="A200" s="1"/>
      <c r="B200" s="14"/>
      <c r="C200" s="1"/>
      <c r="D200" s="1"/>
      <c r="E200" s="28"/>
      <c r="F200" s="1"/>
    </row>
    <row r="201" spans="1:6" s="6" customFormat="1" ht="15" customHeight="1">
      <c r="A201" s="1"/>
      <c r="B201" s="14"/>
      <c r="C201" s="1"/>
      <c r="D201" s="1"/>
      <c r="E201" s="28"/>
      <c r="F201" s="1"/>
    </row>
    <row r="202" spans="1:6" s="6" customFormat="1" ht="15" customHeight="1">
      <c r="A202" s="1"/>
      <c r="B202" s="14"/>
      <c r="C202" s="1"/>
      <c r="D202" s="1"/>
      <c r="E202" s="28"/>
      <c r="F202" s="1"/>
    </row>
    <row r="203" spans="1:6" s="6" customFormat="1" ht="15" customHeight="1">
      <c r="A203" s="1"/>
      <c r="B203" s="14"/>
      <c r="C203" s="1"/>
      <c r="D203" s="1"/>
      <c r="E203" s="28"/>
      <c r="F203" s="1"/>
    </row>
    <row r="204" spans="1:6" s="6" customFormat="1" ht="15" customHeight="1">
      <c r="A204" s="1"/>
      <c r="B204" s="14"/>
      <c r="C204" s="1"/>
      <c r="D204" s="1"/>
      <c r="E204" s="28"/>
      <c r="F204" s="1"/>
    </row>
    <row r="205" spans="1:6" s="6" customFormat="1" ht="15" customHeight="1">
      <c r="A205" s="1"/>
      <c r="B205" s="14"/>
      <c r="C205" s="1"/>
      <c r="D205" s="1"/>
      <c r="E205" s="28"/>
      <c r="F205" s="1"/>
    </row>
    <row r="206" spans="1:6" s="6" customFormat="1" ht="15" customHeight="1">
      <c r="A206" s="1"/>
      <c r="B206" s="14"/>
      <c r="C206" s="1"/>
      <c r="D206" s="1"/>
      <c r="E206" s="28"/>
      <c r="F206" s="1"/>
    </row>
    <row r="207" spans="1:6" s="6" customFormat="1" ht="15" customHeight="1">
      <c r="A207" s="1"/>
      <c r="B207" s="14"/>
      <c r="C207" s="1"/>
      <c r="D207" s="1"/>
      <c r="E207" s="28"/>
      <c r="F207" s="1"/>
    </row>
    <row r="208" spans="1:6" s="6" customFormat="1" ht="15" customHeight="1">
      <c r="A208" s="1"/>
      <c r="B208" s="14"/>
      <c r="C208" s="1"/>
      <c r="D208" s="1"/>
      <c r="E208" s="28"/>
      <c r="F208" s="1"/>
    </row>
    <row r="209" spans="1:6" s="6" customFormat="1" ht="15" customHeight="1">
      <c r="A209" s="1"/>
      <c r="B209" s="14"/>
      <c r="C209" s="1"/>
      <c r="D209" s="1"/>
      <c r="E209" s="28"/>
      <c r="F209" s="1"/>
    </row>
    <row r="210" spans="1:6" s="6" customFormat="1" ht="15" customHeight="1">
      <c r="A210" s="1"/>
      <c r="B210" s="14"/>
      <c r="C210" s="1"/>
      <c r="D210" s="1"/>
      <c r="E210" s="28"/>
      <c r="F210" s="1"/>
    </row>
    <row r="211" spans="1:6" s="6" customFormat="1" ht="15" customHeight="1">
      <c r="A211" s="1"/>
      <c r="B211" s="14"/>
      <c r="C211" s="1"/>
      <c r="D211" s="1"/>
      <c r="E211" s="28"/>
      <c r="F211" s="1"/>
    </row>
    <row r="212" spans="1:6" s="6" customFormat="1" ht="15" customHeight="1">
      <c r="A212" s="1"/>
      <c r="B212" s="14"/>
      <c r="C212" s="1"/>
      <c r="D212" s="1"/>
      <c r="E212" s="28"/>
      <c r="F212" s="1"/>
    </row>
    <row r="213" spans="1:6" s="6" customFormat="1" ht="15.45" customHeight="1">
      <c r="A213" s="1"/>
      <c r="B213" s="14"/>
      <c r="C213" s="1"/>
      <c r="D213" s="1"/>
      <c r="E213" s="28"/>
      <c r="F213" s="1"/>
    </row>
    <row r="214" spans="1:6" s="6" customFormat="1" ht="15" customHeight="1">
      <c r="A214" s="1"/>
      <c r="B214" s="14"/>
      <c r="C214" s="1"/>
      <c r="D214" s="1"/>
      <c r="E214" s="28"/>
      <c r="F214" s="1"/>
    </row>
    <row r="215" spans="1:6" s="6" customFormat="1" ht="15" customHeight="1">
      <c r="A215" s="1"/>
      <c r="B215" s="14"/>
      <c r="C215" s="1"/>
      <c r="D215" s="1"/>
      <c r="E215" s="28"/>
      <c r="F215" s="1"/>
    </row>
    <row r="216" spans="1:6" s="6" customFormat="1" ht="15" customHeight="1">
      <c r="A216" s="1"/>
      <c r="B216" s="14"/>
      <c r="C216" s="1"/>
      <c r="D216" s="1"/>
      <c r="E216" s="28"/>
      <c r="F216" s="1"/>
    </row>
    <row r="217" spans="1:6" s="6" customFormat="1" ht="15" customHeight="1">
      <c r="A217" s="1"/>
      <c r="B217" s="14"/>
      <c r="C217" s="1"/>
      <c r="D217" s="1"/>
      <c r="E217" s="28"/>
      <c r="F217" s="1"/>
    </row>
    <row r="218" spans="1:6" s="6" customFormat="1" ht="15" customHeight="1">
      <c r="A218" s="1"/>
      <c r="B218" s="14"/>
      <c r="C218" s="1"/>
      <c r="D218" s="1"/>
      <c r="E218" s="28"/>
      <c r="F218" s="1"/>
    </row>
    <row r="219" spans="1:6" s="6" customFormat="1" ht="15" customHeight="1">
      <c r="A219" s="1"/>
      <c r="B219" s="14"/>
      <c r="C219" s="1"/>
      <c r="D219" s="1"/>
      <c r="E219" s="28"/>
      <c r="F219" s="1"/>
    </row>
    <row r="220" spans="1:6" s="6" customFormat="1" ht="15" customHeight="1">
      <c r="A220" s="1"/>
      <c r="B220" s="14"/>
      <c r="C220" s="1"/>
      <c r="D220" s="1"/>
      <c r="E220" s="28"/>
      <c r="F220" s="1"/>
    </row>
    <row r="221" spans="1:6" s="6" customFormat="1" ht="15" customHeight="1">
      <c r="A221" s="1"/>
      <c r="B221" s="14"/>
      <c r="C221" s="1"/>
      <c r="D221" s="1"/>
      <c r="E221" s="28"/>
      <c r="F221" s="1"/>
    </row>
    <row r="222" spans="1:6" s="6" customFormat="1" ht="15" customHeight="1">
      <c r="A222" s="1"/>
      <c r="B222" s="14"/>
      <c r="C222" s="1"/>
      <c r="D222" s="1"/>
      <c r="E222" s="28"/>
      <c r="F222" s="1"/>
    </row>
    <row r="223" spans="1:6" s="6" customFormat="1" ht="15" customHeight="1">
      <c r="A223" s="1"/>
      <c r="B223" s="14"/>
      <c r="C223" s="1"/>
      <c r="D223" s="1"/>
      <c r="E223" s="28"/>
      <c r="F223" s="1"/>
    </row>
    <row r="224" spans="1:6" s="4" customFormat="1" ht="15" customHeight="1">
      <c r="A224" s="1"/>
      <c r="B224" s="14"/>
      <c r="C224" s="1"/>
      <c r="D224" s="1"/>
      <c r="E224" s="28"/>
      <c r="F224" s="1"/>
    </row>
    <row r="225" spans="1:6" s="4" customFormat="1" ht="13.2" customHeight="1">
      <c r="A225" s="1"/>
      <c r="B225" s="14"/>
      <c r="C225" s="1"/>
      <c r="D225" s="1"/>
      <c r="E225" s="28"/>
      <c r="F225" s="1"/>
    </row>
    <row r="226" spans="1:6" s="4" customFormat="1" ht="14.7" customHeight="1">
      <c r="A226" s="1"/>
      <c r="B226" s="14"/>
      <c r="C226" s="1"/>
      <c r="D226" s="1"/>
      <c r="E226" s="28"/>
      <c r="F226" s="1"/>
    </row>
    <row r="227" spans="1:6" ht="42.75" customHeight="1"/>
    <row r="228" spans="1:6" ht="34.200000000000003" customHeight="1"/>
  </sheetData>
  <mergeCells count="7">
    <mergeCell ref="A183:F183"/>
    <mergeCell ref="A184:F184"/>
    <mergeCell ref="A164:E164"/>
    <mergeCell ref="A167:F168"/>
    <mergeCell ref="A180:F180"/>
    <mergeCell ref="A181:F181"/>
    <mergeCell ref="A182:F182"/>
  </mergeCells>
  <dataValidations xWindow="193" yWindow="503" count="13">
    <dataValidation allowBlank="1" showInputMessage="1" showErrorMessage="1" prompt="Enter Customer ID in this cell" sqref="F4" xr:uid="{00000000-0002-0000-0000-000000000000}"/>
    <dataValidation allowBlank="1" showInputMessage="1" showErrorMessage="1" prompt="Enter Quotation Number in this cell" sqref="F3" xr:uid="{00000000-0002-0000-0000-000001000000}"/>
    <dataValidation allowBlank="1" showInputMessage="1" showErrorMessage="1" prompt="Enter full Company Address in this cell" sqref="A3" xr:uid="{00000000-0002-0000-0000-000002000000}"/>
    <dataValidation allowBlank="1" showInputMessage="1" showErrorMessage="1" prompt="Enter Phone and contact details in this cell" sqref="A4" xr:uid="{00000000-0002-0000-0000-000003000000}"/>
    <dataValidation allowBlank="1" showInputMessage="1" showErrorMessage="1" prompt="Enter Prepared by name in this cell" sqref="F5:F6" xr:uid="{00000000-0002-0000-0000-000004000000}"/>
    <dataValidation allowBlank="1" showInputMessage="1" showErrorMessage="1" prompt="Enter Yes for taxable items in this column" sqref="C11:E11" xr:uid="{00000000-0002-0000-0000-000005000000}"/>
    <dataValidation allowBlank="1" showInputMessage="1" showErrorMessage="1" prompt="Amount is automatically calculated in this column under this heading and Subtotal is automatically calculated at the end of the table" sqref="F11" xr:uid="{00000000-0002-0000-0000-000006000000}"/>
    <dataValidation allowBlank="1" showInputMessage="1" showErrorMessage="1" prompt="Enter Unit Price in this column" sqref="B11" xr:uid="{00000000-0002-0000-0000-000007000000}"/>
    <dataValidation allowBlank="1" showInputMessage="1" showErrorMessage="1" prompt="Enter Other amount in this cell" sqref="F163:F164" xr:uid="{00000000-0002-0000-0000-000008000000}"/>
    <dataValidation allowBlank="1" showInputMessage="1" showErrorMessage="1" prompt="Total due is automatically calculated in cell at right" sqref="C165:E165" xr:uid="{00000000-0002-0000-0000-000009000000}"/>
    <dataValidation allowBlank="1" showInputMessage="1" showErrorMessage="1" prompt="Total due is automatically calculated in this cell" sqref="F165" xr:uid="{00000000-0002-0000-0000-00000A000000}"/>
    <dataValidation allowBlank="1" showInputMessage="1" showErrorMessage="1" prompt="Enter Other amount in cell at right" sqref="B163:E163" xr:uid="{00000000-0002-0000-0000-00000B000000}"/>
    <dataValidation allowBlank="1" showInputMessage="1" showErrorMessage="1" prompt="Enter Customer's Company Name in this cell" sqref="A5" xr:uid="{00000000-0002-0000-0000-00000C000000}"/>
  </dataValidations>
  <hyperlinks>
    <hyperlink ref="F8" r:id="rId1" xr:uid="{00000000-0004-0000-0000-000000000000}"/>
    <hyperlink ref="A184" r:id="rId2" xr:uid="{00000000-0004-0000-0000-000001000000}"/>
  </hyperlinks>
  <printOptions horizontalCentered="1"/>
  <pageMargins left="0.25" right="0.25" top="0.75" bottom="0.75" header="0.3" footer="0.3"/>
  <pageSetup scale="82" fitToHeight="0" orientation="portrait" r:id="rId3"/>
  <ignoredErrors>
    <ignoredError sqref="F21 F66 F111 F17 F62 F107" calculatedColumn="1"/>
  </ignoredErrors>
  <drawing r:id="rId4"/>
  <tableParts count="1">
    <tablePart r:id="rId5"/>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3A2D3F-D2A7-474B-8329-55FD1CE0923F}">
  <sheetPr>
    <pageSetUpPr fitToPage="1"/>
  </sheetPr>
  <dimension ref="A1:D38"/>
  <sheetViews>
    <sheetView workbookViewId="0">
      <selection activeCell="C7" sqref="C7"/>
    </sheetView>
  </sheetViews>
  <sheetFormatPr defaultRowHeight="14.4"/>
  <cols>
    <col min="4" max="4" width="61.88671875" customWidth="1"/>
  </cols>
  <sheetData>
    <row r="1" spans="1:4" ht="15.6">
      <c r="A1" s="46" t="s">
        <v>33</v>
      </c>
    </row>
    <row r="3" spans="1:4" ht="15.6">
      <c r="A3" s="47" t="s">
        <v>34</v>
      </c>
    </row>
    <row r="5" spans="1:4" ht="15.6">
      <c r="A5" s="47" t="s">
        <v>35</v>
      </c>
    </row>
    <row r="6" spans="1:4">
      <c r="C6" s="48" t="s">
        <v>36</v>
      </c>
      <c r="D6" s="49"/>
    </row>
    <row r="7" spans="1:4" ht="57.6">
      <c r="C7" s="50"/>
      <c r="D7" s="51" t="s">
        <v>37</v>
      </c>
    </row>
    <row r="9" spans="1:4" ht="43.2">
      <c r="C9" s="50"/>
      <c r="D9" s="51" t="s">
        <v>38</v>
      </c>
    </row>
    <row r="11" spans="1:4">
      <c r="C11" s="52" t="s">
        <v>39</v>
      </c>
    </row>
    <row r="12" spans="1:4">
      <c r="C12" s="52"/>
    </row>
    <row r="13" spans="1:4">
      <c r="C13" s="52" t="s">
        <v>40</v>
      </c>
    </row>
    <row r="14" spans="1:4">
      <c r="C14" s="52"/>
    </row>
    <row r="15" spans="1:4">
      <c r="C15" s="52" t="s">
        <v>41</v>
      </c>
    </row>
    <row r="16" spans="1:4">
      <c r="C16" s="52"/>
    </row>
    <row r="17" spans="1:4">
      <c r="C17" s="53" t="s">
        <v>42</v>
      </c>
      <c r="D17" s="49"/>
    </row>
    <row r="20" spans="1:4" ht="15.6">
      <c r="A20" s="54" t="s">
        <v>43</v>
      </c>
    </row>
    <row r="21" spans="1:4">
      <c r="C21" s="52" t="s">
        <v>44</v>
      </c>
    </row>
    <row r="22" spans="1:4">
      <c r="C22" s="55" t="s">
        <v>45</v>
      </c>
    </row>
    <row r="24" spans="1:4">
      <c r="C24" s="52" t="s">
        <v>46</v>
      </c>
    </row>
    <row r="26" spans="1:4">
      <c r="C26" s="52" t="s">
        <v>40</v>
      </c>
    </row>
    <row r="28" spans="1:4">
      <c r="C28" s="52" t="s">
        <v>41</v>
      </c>
    </row>
    <row r="30" spans="1:4">
      <c r="C30" s="53" t="s">
        <v>42</v>
      </c>
      <c r="D30" s="49"/>
    </row>
    <row r="33" spans="1:4" ht="15.6">
      <c r="A33" s="54" t="s">
        <v>47</v>
      </c>
    </row>
    <row r="38" spans="1:4" ht="79.2" customHeight="1">
      <c r="A38" s="81" t="s">
        <v>48</v>
      </c>
      <c r="B38" s="81"/>
      <c r="C38" s="81"/>
      <c r="D38" s="81"/>
    </row>
  </sheetData>
  <mergeCells count="1">
    <mergeCell ref="A38:D38"/>
  </mergeCells>
  <pageMargins left="0.7" right="0.7" top="0.75" bottom="0.75" header="0.3" footer="0.3"/>
  <pageSetup scale="95"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33C97F48DFAE547BBCD9B74A97F03D5" ma:contentTypeVersion="16" ma:contentTypeDescription="Create a new document." ma:contentTypeScope="" ma:versionID="5076be801f3a61128d0f45b9bd14d32e">
  <xsd:schema xmlns:xsd="http://www.w3.org/2001/XMLSchema" xmlns:xs="http://www.w3.org/2001/XMLSchema" xmlns:p="http://schemas.microsoft.com/office/2006/metadata/properties" xmlns:ns2="144edd1d-f065-4ed9-b534-2072b5c9ea53" xmlns:ns3="d51292ae-62fd-41c6-9838-1dd21fb5f610" targetNamespace="http://schemas.microsoft.com/office/2006/metadata/properties" ma:root="true" ma:fieldsID="d8083944cf00e08d31c9140515fd2aed" ns2:_="" ns3:_="">
    <xsd:import namespace="144edd1d-f065-4ed9-b534-2072b5c9ea53"/>
    <xsd:import namespace="d51292ae-62fd-41c6-9838-1dd21fb5f610"/>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44edd1d-f065-4ed9-b534-2072b5c9ea5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description="" ma:hidden="true" ma:internalName="MediaServiceObjectDetectorVersions" ma:readOnly="true">
      <xsd:simpleType>
        <xsd:restriction base="dms:Text"/>
      </xsd:simpleType>
    </xsd:element>
    <xsd:element name="MediaServiceDateTaken" ma:index="11" nillable="true" ma:displayName="MediaServiceDateTaken" ma:description="" ma:hidden="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SearchProperties" ma:index="1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51292ae-62fd-41c6-9838-1dd21fb5f610"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867678C-F275-457D-A01E-A4978DEA69C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44edd1d-f065-4ed9-b534-2072b5c9ea53"/>
    <ds:schemaRef ds:uri="d51292ae-62fd-41c6-9838-1dd21fb5f61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727D14A-093F-42C0-A379-13563337B91D}">
  <ds:schemaRefs>
    <ds:schemaRef ds:uri="http://schemas.microsoft.com/sharepoint/v3/contenttype/forms"/>
  </ds:schemaRefs>
</ds:datastoreItem>
</file>

<file path=customXml/itemProps3.xml><?xml version="1.0" encoding="utf-8"?>
<ds:datastoreItem xmlns:ds="http://schemas.openxmlformats.org/officeDocument/2006/customXml" ds:itemID="{888E90B5-3EF6-4F46-9093-678232EB6CC6}">
  <ds:schemaRefs>
    <ds:schemaRef ds:uri="http://schemas.microsoft.com/office/2006/documentManagement/types"/>
    <ds:schemaRef ds:uri="http://purl.org/dc/terms/"/>
    <ds:schemaRef ds:uri="http://schemas.microsoft.com/office/2006/metadata/properties"/>
    <ds:schemaRef ds:uri="http://schemas.microsoft.com/office/infopath/2007/PartnerControls"/>
    <ds:schemaRef ds:uri="144edd1d-f065-4ed9-b534-2072b5c9ea53"/>
    <ds:schemaRef ds:uri="http://purl.org/dc/dcmitype/"/>
    <ds:schemaRef ds:uri="d51292ae-62fd-41c6-9838-1dd21fb5f610"/>
    <ds:schemaRef ds:uri="http://schemas.openxmlformats.org/package/2006/metadata/core-properties"/>
    <ds:schemaRef ds:uri="http://www.w3.org/XML/1998/namespac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OSE High School</vt:lpstr>
      <vt:lpstr>Shipping Info</vt:lpstr>
      <vt:lpstr>'OSE High School'!Print_Area</vt:lpstr>
      <vt:lpstr>'Shipping Info'!Print_Area</vt:lpstr>
      <vt:lpstr>'OSE High School'!Print_Titles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2019-06-20T12:43:22Z</dcterms:created>
  <dcterms:modified xsi:type="dcterms:W3CDTF">2025-10-13T15:08:51Z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0x010100D33C97F48DFAE547BBCD9B74A97F03D5</vt:lpwstr>
  </property>
</Properties>
</file>